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60016\Documents\Likvid igények III. negyedév\2016 III.negyedév kirakott\"/>
    </mc:Choice>
  </mc:AlternateContent>
  <workbookProtection workbookPassword="8FC0" lockStructure="1"/>
  <bookViews>
    <workbookView xWindow="0" yWindow="0" windowWidth="20490" windowHeight="8220" tabRatio="592" activeTab="2"/>
  </bookViews>
  <sheets>
    <sheet name="16L-01" sheetId="1" r:id="rId1"/>
    <sheet name="16L-01-M" sheetId="2" r:id="rId2"/>
    <sheet name="16L-01-E" sheetId="3" r:id="rId3"/>
    <sheet name="16L-01-CF" sheetId="4" r:id="rId4"/>
    <sheet name="16L-01-LT" sheetId="5" r:id="rId5"/>
    <sheet name="16L-01-K" sheetId="8" r:id="rId6"/>
  </sheets>
  <definedNames>
    <definedName name="_xlnm.Print_Area" localSheetId="0">'16L-01'!$A$1:$Y$87</definedName>
    <definedName name="_xlnm.Print_Area" localSheetId="3">'16L-01-CF'!$A$1:$Y$49</definedName>
    <definedName name="_xlnm.Print_Area" localSheetId="2">'16L-01-E'!$A$1:$Y$72</definedName>
    <definedName name="_xlnm.Print_Area" localSheetId="5">'16L-01-K'!$A$1:$Y$150</definedName>
    <definedName name="_xlnm.Print_Area" localSheetId="4">'16L-01-LT'!$A$1:$AL$123</definedName>
    <definedName name="_xlnm.Print_Area" localSheetId="1">'16L-01-M'!$A$1:$Y$143</definedName>
  </definedNames>
  <calcPr calcId="162913"/>
</workbook>
</file>

<file path=xl/calcChain.xml><?xml version="1.0" encoding="utf-8"?>
<calcChain xmlns="http://schemas.openxmlformats.org/spreadsheetml/2006/main">
  <c r="Q50" i="3" l="1"/>
  <c r="K86" i="8" l="1"/>
  <c r="J86" i="8"/>
  <c r="I86" i="8"/>
  <c r="H86" i="8"/>
  <c r="K8" i="8"/>
  <c r="J8" i="8"/>
  <c r="I8" i="8"/>
  <c r="H8" i="8"/>
  <c r="H85" i="8"/>
  <c r="H7" i="8"/>
  <c r="V73" i="8" l="1"/>
  <c r="R73" i="8"/>
  <c r="N73" i="8"/>
  <c r="J73" i="8"/>
  <c r="P41" i="8"/>
  <c r="P47" i="8" s="1"/>
  <c r="K41" i="8"/>
  <c r="K47" i="8" s="1"/>
  <c r="P27" i="8"/>
  <c r="P33" i="8" s="1"/>
  <c r="K27" i="8"/>
  <c r="K33" i="8" s="1"/>
  <c r="K85" i="2" l="1"/>
  <c r="J85" i="2"/>
  <c r="I85" i="2"/>
  <c r="H85" i="2"/>
  <c r="L74" i="5"/>
  <c r="K74" i="5"/>
  <c r="J74" i="5"/>
  <c r="I74" i="5"/>
  <c r="I73" i="5"/>
  <c r="H84" i="2"/>
  <c r="I7" i="5"/>
  <c r="H7" i="4"/>
  <c r="H7" i="3"/>
  <c r="H8" i="2"/>
  <c r="H7" i="2"/>
  <c r="H8" i="4"/>
  <c r="L8" i="5"/>
  <c r="K8" i="5"/>
  <c r="J8" i="5"/>
  <c r="I8" i="5"/>
  <c r="K8" i="4"/>
  <c r="J8" i="4"/>
  <c r="I8" i="4"/>
  <c r="K8" i="3"/>
  <c r="J8" i="3"/>
  <c r="I8" i="3"/>
  <c r="H8" i="3"/>
  <c r="K8" i="2"/>
  <c r="J8" i="2"/>
  <c r="I8" i="2"/>
  <c r="AG85" i="5"/>
  <c r="W85" i="5"/>
  <c r="M85" i="5"/>
  <c r="AC85" i="5"/>
  <c r="AJ85" i="5"/>
  <c r="S85" i="5"/>
  <c r="S105" i="5" s="1"/>
  <c r="S114" i="5" s="1"/>
  <c r="S117" i="5" s="1"/>
  <c r="AJ115" i="5"/>
  <c r="Z115" i="5"/>
  <c r="P115" i="5"/>
  <c r="AJ112" i="5"/>
  <c r="AJ111" i="5"/>
  <c r="Z112" i="5"/>
  <c r="Z111" i="5"/>
  <c r="P112" i="5"/>
  <c r="P111" i="5"/>
  <c r="AG113" i="5"/>
  <c r="W113" i="5"/>
  <c r="M113" i="5"/>
  <c r="AC113" i="5"/>
  <c r="AJ113" i="5"/>
  <c r="S113" i="5"/>
  <c r="I113" i="5"/>
  <c r="P113" i="5" s="1"/>
  <c r="AJ109" i="5"/>
  <c r="AJ108" i="5"/>
  <c r="AJ107" i="5"/>
  <c r="AJ106" i="5"/>
  <c r="Z109" i="5"/>
  <c r="Z108" i="5"/>
  <c r="Z107" i="5"/>
  <c r="Z106" i="5"/>
  <c r="P109" i="5"/>
  <c r="P108" i="5"/>
  <c r="P107" i="5"/>
  <c r="P106" i="5"/>
  <c r="AG110" i="5"/>
  <c r="W110" i="5"/>
  <c r="M110" i="5"/>
  <c r="AC110" i="5"/>
  <c r="AJ110" i="5" s="1"/>
  <c r="S110" i="5"/>
  <c r="Z110" i="5" s="1"/>
  <c r="I110" i="5"/>
  <c r="AG104" i="5"/>
  <c r="AC104" i="5"/>
  <c r="AJ104" i="5" s="1"/>
  <c r="W104" i="5"/>
  <c r="S104" i="5"/>
  <c r="Z104" i="5" s="1"/>
  <c r="M104" i="5"/>
  <c r="P104" i="5" s="1"/>
  <c r="I104" i="5"/>
  <c r="AJ103" i="5"/>
  <c r="AJ102" i="5"/>
  <c r="Z103" i="5"/>
  <c r="Z102" i="5"/>
  <c r="P103" i="5"/>
  <c r="P102" i="5"/>
  <c r="AG101" i="5"/>
  <c r="AG105" i="5" s="1"/>
  <c r="AG114" i="5" s="1"/>
  <c r="AG117" i="5" s="1"/>
  <c r="AC101" i="5"/>
  <c r="AJ100" i="5"/>
  <c r="AJ99" i="5"/>
  <c r="AJ98" i="5"/>
  <c r="AJ97" i="5"/>
  <c r="AJ96" i="5"/>
  <c r="AJ95" i="5"/>
  <c r="AJ94" i="5"/>
  <c r="AJ93" i="5"/>
  <c r="AJ92" i="5"/>
  <c r="AJ91" i="5"/>
  <c r="AJ90" i="5"/>
  <c r="AJ89" i="5"/>
  <c r="AJ88" i="5"/>
  <c r="AJ87" i="5"/>
  <c r="W101" i="5"/>
  <c r="W105" i="5" s="1"/>
  <c r="W114" i="5" s="1"/>
  <c r="W117" i="5" s="1"/>
  <c r="S101" i="5"/>
  <c r="Z101" i="5" s="1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M101" i="5"/>
  <c r="I101" i="5"/>
  <c r="I105" i="5" s="1"/>
  <c r="I114" i="5" s="1"/>
  <c r="I117" i="5" s="1"/>
  <c r="AJ84" i="5"/>
  <c r="AJ83" i="5"/>
  <c r="Z84" i="5"/>
  <c r="Z83" i="5"/>
  <c r="P84" i="5"/>
  <c r="P83" i="5"/>
  <c r="I85" i="5"/>
  <c r="P110" i="5"/>
  <c r="AB56" i="5"/>
  <c r="X56" i="5"/>
  <c r="L56" i="5"/>
  <c r="H56" i="5"/>
  <c r="AH31" i="5"/>
  <c r="N43" i="5" s="1"/>
  <c r="AH30" i="5"/>
  <c r="T54" i="5" s="1"/>
  <c r="AH29" i="5"/>
  <c r="N41" i="5" s="1"/>
  <c r="AH28" i="5"/>
  <c r="N40" i="5" s="1"/>
  <c r="X40" i="5" s="1"/>
  <c r="AH27" i="5"/>
  <c r="AH32" i="5" s="1"/>
  <c r="AC32" i="5"/>
  <c r="X32" i="5"/>
  <c r="S32" i="5"/>
  <c r="N32" i="5"/>
  <c r="I32" i="5"/>
  <c r="AH19" i="5"/>
  <c r="D55" i="5" s="1"/>
  <c r="P55" i="5" s="1"/>
  <c r="AH18" i="5"/>
  <c r="I42" i="5" s="1"/>
  <c r="AH17" i="5"/>
  <c r="I41" i="5" s="1"/>
  <c r="AH16" i="5"/>
  <c r="I40" i="5"/>
  <c r="AH15" i="5"/>
  <c r="AC20" i="5"/>
  <c r="X20" i="5"/>
  <c r="S20" i="5"/>
  <c r="N20" i="5"/>
  <c r="I20" i="5"/>
  <c r="N42" i="5"/>
  <c r="I43" i="5"/>
  <c r="T55" i="5"/>
  <c r="AF55" i="5" s="1"/>
  <c r="T52" i="5"/>
  <c r="AF52" i="5" s="1"/>
  <c r="D53" i="5"/>
  <c r="P53" i="5" s="1"/>
  <c r="W46" i="4"/>
  <c r="T46" i="4"/>
  <c r="Q46" i="4"/>
  <c r="W34" i="4"/>
  <c r="T34" i="4"/>
  <c r="Q34" i="4"/>
  <c r="W29" i="4"/>
  <c r="W48" i="4" s="1"/>
  <c r="T29" i="4"/>
  <c r="T48" i="4" s="1"/>
  <c r="Q29" i="4"/>
  <c r="Q48" i="4" s="1"/>
  <c r="W138" i="2"/>
  <c r="T138" i="2"/>
  <c r="Q138" i="2"/>
  <c r="W125" i="2"/>
  <c r="T125" i="2"/>
  <c r="T109" i="2" s="1"/>
  <c r="T142" i="2" s="1"/>
  <c r="Q125" i="2"/>
  <c r="W115" i="2"/>
  <c r="T115" i="2"/>
  <c r="Q115" i="2"/>
  <c r="W110" i="2"/>
  <c r="T110" i="2"/>
  <c r="Q110" i="2"/>
  <c r="W105" i="2"/>
  <c r="W142" i="2" s="1"/>
  <c r="T105" i="2"/>
  <c r="Q105" i="2"/>
  <c r="W100" i="2"/>
  <c r="W93" i="2" s="1"/>
  <c r="T100" i="2"/>
  <c r="T93" i="2" s="1"/>
  <c r="Q100" i="2"/>
  <c r="Q93" i="2" s="1"/>
  <c r="W71" i="2"/>
  <c r="T71" i="2"/>
  <c r="Q71" i="2"/>
  <c r="W68" i="2"/>
  <c r="T68" i="2"/>
  <c r="Q68" i="2"/>
  <c r="W61" i="2"/>
  <c r="T61" i="2"/>
  <c r="Q61" i="2"/>
  <c r="W52" i="2"/>
  <c r="T52" i="2"/>
  <c r="Q52" i="2"/>
  <c r="W45" i="2"/>
  <c r="T45" i="2"/>
  <c r="Q45" i="2"/>
  <c r="W33" i="2"/>
  <c r="T33" i="2"/>
  <c r="Q33" i="2"/>
  <c r="W25" i="2"/>
  <c r="T25" i="2"/>
  <c r="Q25" i="2"/>
  <c r="W17" i="2"/>
  <c r="T17" i="2"/>
  <c r="T16" i="2" s="1"/>
  <c r="T75" i="2" s="1"/>
  <c r="Q17" i="2"/>
  <c r="Q66" i="3"/>
  <c r="W61" i="3"/>
  <c r="T61" i="3"/>
  <c r="Q61" i="3"/>
  <c r="W50" i="3"/>
  <c r="T50" i="3"/>
  <c r="T62" i="3" s="1"/>
  <c r="Q62" i="3"/>
  <c r="W33" i="3"/>
  <c r="T33" i="3"/>
  <c r="Q33" i="3"/>
  <c r="W29" i="3"/>
  <c r="T29" i="3"/>
  <c r="Q29" i="3"/>
  <c r="W21" i="3"/>
  <c r="T21" i="3"/>
  <c r="Q21" i="3"/>
  <c r="W18" i="3"/>
  <c r="T18" i="3"/>
  <c r="Q18" i="3"/>
  <c r="W109" i="2"/>
  <c r="Q44" i="2"/>
  <c r="Q75" i="2" s="1"/>
  <c r="AJ101" i="5"/>
  <c r="Q16" i="2"/>
  <c r="T44" i="2"/>
  <c r="D52" i="5"/>
  <c r="P52" i="5" s="1"/>
  <c r="I39" i="5"/>
  <c r="D51" i="5"/>
  <c r="P51" i="5" s="1"/>
  <c r="P85" i="5"/>
  <c r="P86" i="5" s="1"/>
  <c r="Z113" i="5"/>
  <c r="Z85" i="5"/>
  <c r="S41" i="5" l="1"/>
  <c r="X41" i="5"/>
  <c r="S40" i="5"/>
  <c r="P101" i="5"/>
  <c r="P105" i="5" s="1"/>
  <c r="P114" i="5" s="1"/>
  <c r="P117" i="5" s="1"/>
  <c r="Z82" i="5" s="1"/>
  <c r="Z86" i="5" s="1"/>
  <c r="Z105" i="5" s="1"/>
  <c r="Z114" i="5" s="1"/>
  <c r="Z117" i="5" s="1"/>
  <c r="AJ82" i="5" s="1"/>
  <c r="AJ86" i="5" s="1"/>
  <c r="AJ105" i="5" s="1"/>
  <c r="AJ114" i="5" s="1"/>
  <c r="AJ117" i="5" s="1"/>
  <c r="T51" i="5"/>
  <c r="AF51" i="5" s="1"/>
  <c r="W62" i="3"/>
  <c r="W16" i="2"/>
  <c r="Q109" i="2"/>
  <c r="M105" i="5"/>
  <c r="M114" i="5" s="1"/>
  <c r="M117" i="5" s="1"/>
  <c r="N39" i="5"/>
  <c r="AC41" i="5" s="1"/>
  <c r="W44" i="2"/>
  <c r="T53" i="5"/>
  <c r="AF53" i="5" s="1"/>
  <c r="D54" i="5"/>
  <c r="N44" i="5"/>
  <c r="AC40" i="5"/>
  <c r="AH20" i="5"/>
  <c r="Q142" i="2"/>
  <c r="AC105" i="5"/>
  <c r="AC114" i="5" s="1"/>
  <c r="AC117" i="5" s="1"/>
  <c r="X42" i="5"/>
  <c r="AC42" i="5"/>
  <c r="I44" i="5"/>
  <c r="S42" i="5"/>
  <c r="AF54" i="5"/>
  <c r="AF56" i="5" s="1"/>
  <c r="T56" i="5"/>
  <c r="T37" i="3"/>
  <c r="T67" i="3" s="1"/>
  <c r="T69" i="3" s="1"/>
  <c r="Q37" i="3"/>
  <c r="W37" i="3"/>
  <c r="P54" i="5" l="1"/>
  <c r="P56" i="5" s="1"/>
  <c r="D56" i="5"/>
  <c r="W67" i="3"/>
  <c r="W69" i="3" s="1"/>
  <c r="X44" i="5"/>
  <c r="X39" i="5"/>
  <c r="S39" i="5"/>
  <c r="AC39" i="5" s="1"/>
  <c r="W75" i="2"/>
  <c r="Q63" i="3"/>
  <c r="Q67" i="3" s="1"/>
  <c r="Q69" i="3" s="1"/>
  <c r="Q72" i="3" s="1"/>
  <c r="S44" i="5" l="1"/>
</calcChain>
</file>

<file path=xl/sharedStrings.xml><?xml version="1.0" encoding="utf-8"?>
<sst xmlns="http://schemas.openxmlformats.org/spreadsheetml/2006/main" count="1108" uniqueCount="667">
  <si>
    <t>Kizárólag elektronikus úton nyújtható be.</t>
  </si>
  <si>
    <t xml:space="preserve">Hatályosság kezdete: </t>
  </si>
  <si>
    <t>ELEKTRONIKUS ADATLAP</t>
  </si>
  <si>
    <t>Átmeneti likviditási hiányt áthidaló előfinanszírozási</t>
  </si>
  <si>
    <t>igényre irányuló kérelem elbírálásához</t>
  </si>
  <si>
    <t>1.</t>
  </si>
  <si>
    <t>2.</t>
  </si>
  <si>
    <t>3.</t>
  </si>
  <si>
    <t>(irányítószám)</t>
  </si>
  <si>
    <t>(település)</t>
  </si>
  <si>
    <t>(közterület)</t>
  </si>
  <si>
    <t>(közterület jellege)</t>
  </si>
  <si>
    <t>(hsz.)</t>
  </si>
  <si>
    <t>4.</t>
  </si>
  <si>
    <t>KÉRELMEZŐ ( A )</t>
  </si>
  <si>
    <t>Kérelmező neve:</t>
  </si>
  <si>
    <t>Kérelmező címe:</t>
  </si>
  <si>
    <t>5.</t>
  </si>
  <si>
    <t>6.</t>
  </si>
  <si>
    <t>Adószáma:</t>
  </si>
  <si>
    <t>( B )</t>
  </si>
  <si>
    <t>személy neve:</t>
  </si>
  <si>
    <t>Lakóhelye:</t>
  </si>
  <si>
    <t>Adóazonosító jele:</t>
  </si>
  <si>
    <t>Képviseleti minősége:</t>
  </si>
  <si>
    <t>Meghatalmazás csatolva:</t>
  </si>
  <si>
    <t>Igen</t>
  </si>
  <si>
    <t>Nem</t>
  </si>
  <si>
    <t>N Y I L A T K O Z A T</t>
  </si>
  <si>
    <t>Kijelentem, hogy a fent közölt adatok a valóságnak megfelelnek, a csatolt okiratokban szereplő adatok</t>
  </si>
  <si>
    <t>a rendelkezésre álló eredeti okiratok adattartalmával egyezőek.</t>
  </si>
  <si>
    <t>Kelt:</t>
  </si>
  <si>
    <t xml:space="preserve">____________________________________ , </t>
  </si>
  <si>
    <t>-</t>
  </si>
  <si>
    <t>É R V É N Y E S Í T É S</t>
  </si>
  <si>
    <t>NHKV Zrt. részére fenntartott hely - Kérjük hagyja üresen!</t>
  </si>
  <si>
    <t>NHKV IGAZOLÁS ( E )</t>
  </si>
  <si>
    <t>Érkezett:</t>
  </si>
  <si>
    <t>Ikt. szám:</t>
  </si>
  <si>
    <t>Adatközlést ellenőrző</t>
  </si>
  <si>
    <t>Adatközlést igazoló</t>
  </si>
  <si>
    <t>(Dátum)</t>
  </si>
  <si>
    <t>……………………………………………………….</t>
  </si>
  <si>
    <t>(Név)</t>
  </si>
  <si>
    <t>NHKV 16L-01 (FŐLAP)</t>
  </si>
  <si>
    <t>KIEGÉSZÍTŐ ADATOK ( C )</t>
  </si>
  <si>
    <t xml:space="preserve">Megküldésre kerülő </t>
  </si>
  <si>
    <t>dokumentumok:</t>
  </si>
  <si>
    <t>PÓTLAPOK ( D )</t>
  </si>
  <si>
    <t>Cégjegyzékszáma:</t>
  </si>
  <si>
    <t>Statisztikai számjele:</t>
  </si>
  <si>
    <t>Elérhetősége:</t>
  </si>
  <si>
    <t>Telefonszám:</t>
  </si>
  <si>
    <t>E-mail:</t>
  </si>
  <si>
    <t>Kérelmet megküldő</t>
  </si>
  <si>
    <t>2015. üzleti év beszámoló</t>
  </si>
  <si>
    <t>Mérleg</t>
  </si>
  <si>
    <t>Eredménykimutatás</t>
  </si>
  <si>
    <t>Kiegészítő melléklet</t>
  </si>
  <si>
    <t>Könyvvizsgálói jelentés</t>
  </si>
  <si>
    <t>Záró főkönyvi kivonat</t>
  </si>
  <si>
    <t>NHKV 16L-01-M</t>
  </si>
  <si>
    <t>NHKV 16L-01-E</t>
  </si>
  <si>
    <t>NHKV 16L-01-CF</t>
  </si>
  <si>
    <t>NHKV 16L-01-LT</t>
  </si>
  <si>
    <t>Eredménykimutatás adatok pótlap</t>
  </si>
  <si>
    <t>Cash Flow kimutatás adatok pótlap</t>
  </si>
  <si>
    <t>Likviditási Terv adatok pótlap</t>
  </si>
  <si>
    <t>Mérleg adatok pótlap</t>
  </si>
  <si>
    <t>NHKV 16L-01-K</t>
  </si>
  <si>
    <t>Kiegészítő adatok pótlap</t>
  </si>
  <si>
    <t>Cégkivonat</t>
  </si>
  <si>
    <t>közszolgáltatási szerződése van hulladékgazdálkodási közfeladat ellátására</t>
  </si>
  <si>
    <t>Előfinanszírozzásal</t>
  </si>
  <si>
    <t>érintett időszak:</t>
  </si>
  <si>
    <r>
      <rPr>
        <b/>
        <u/>
        <sz val="11"/>
        <color indexed="8"/>
        <rFont val="Cambria"/>
        <family val="1"/>
        <charset val="238"/>
      </rPr>
      <t>Igazolás</t>
    </r>
    <r>
      <rPr>
        <sz val="11"/>
        <color indexed="8"/>
        <rFont val="Cambria"/>
        <family val="1"/>
        <charset val="238"/>
      </rPr>
      <t xml:space="preserve"> az önkormányzattól, társulástól, hogy a kérelem benyújtásakor élő</t>
    </r>
  </si>
  <si>
    <t>II. negyedév</t>
  </si>
  <si>
    <t>III. negyedév</t>
  </si>
  <si>
    <t>IV. negyedév</t>
  </si>
  <si>
    <t>2016. üzleti év időszakos főkönyvi kivonat</t>
  </si>
  <si>
    <t>(A kérelem beadását megelőző hónap utolsó napjára vonatkozó főkönyvi kivonat)</t>
  </si>
  <si>
    <t>Bankkivonatok</t>
  </si>
  <si>
    <t>(A kérelem beadását megelőző hónap utolsó banki napjára vonatkozó bankkivonatok és</t>
  </si>
  <si>
    <t>a kérelem beadásának napját megelőző banki napra vonatkozó bankkivonatok)</t>
  </si>
  <si>
    <t>(valamennyi élő bankszámla tekintetében)</t>
  </si>
  <si>
    <t>I. negyedév</t>
  </si>
  <si>
    <t>ELEKTRONIKUS PÓTLAP</t>
  </si>
  <si>
    <t xml:space="preserve"> ( A )</t>
  </si>
  <si>
    <t>NAV Adófolyószámla elektronikusan</t>
  </si>
  <si>
    <t>(A kérelem beadása, tárgyhó 20-ai fordulónapra lekért összevont adófolyószámla)</t>
  </si>
  <si>
    <t>Tétel-</t>
  </si>
  <si>
    <t>A tétel megnevezése</t>
  </si>
  <si>
    <t>szám</t>
  </si>
  <si>
    <t>a</t>
  </si>
  <si>
    <t>b</t>
  </si>
  <si>
    <t>01.</t>
  </si>
  <si>
    <t>Belföldi értékesítés nettó árbevétele</t>
  </si>
  <si>
    <t>02.</t>
  </si>
  <si>
    <t>I.</t>
  </si>
  <si>
    <t>ÉRTÉKESITÉS NETTÓ ÁRBEVÉTELE</t>
  </si>
  <si>
    <t>(01+02)</t>
  </si>
  <si>
    <t>03.</t>
  </si>
  <si>
    <t>Saját termelésű készletek állományváltozása</t>
  </si>
  <si>
    <t>04.</t>
  </si>
  <si>
    <t>Saját előállítású eszközök aktivált értéke</t>
  </si>
  <si>
    <t>II.</t>
  </si>
  <si>
    <t>AKTIVÁLT SAJÁT TELJESÍTMÉNYEK ÉRTÉKE</t>
  </si>
  <si>
    <t>(±03+04)</t>
  </si>
  <si>
    <t>III.</t>
  </si>
  <si>
    <t>EGYÉB BEVÉTELEK</t>
  </si>
  <si>
    <t>ebből: visszaírt értékvesztés</t>
  </si>
  <si>
    <t>05.</t>
  </si>
  <si>
    <t>Anyagköltség</t>
  </si>
  <si>
    <t>06.</t>
  </si>
  <si>
    <t>07.</t>
  </si>
  <si>
    <t>Egyéb szolgáltatások értéke</t>
  </si>
  <si>
    <t>08.</t>
  </si>
  <si>
    <t>Eladott áruk beszerzési értéke</t>
  </si>
  <si>
    <t>09.</t>
  </si>
  <si>
    <t>Eladott (közvetített) szolgáltatások értéke</t>
  </si>
  <si>
    <t>IV.</t>
  </si>
  <si>
    <t>ANYAGJELLEGŰ RÁFORDÍTÁSOK</t>
  </si>
  <si>
    <t>(05+06+07+08+09)</t>
  </si>
  <si>
    <t>Bérköltség</t>
  </si>
  <si>
    <t>Személyi jellegű egyéb kifizetések</t>
  </si>
  <si>
    <t>Bérjárulékok</t>
  </si>
  <si>
    <t>V.</t>
  </si>
  <si>
    <t>SZEMÉLYI JELLEGŰ RÁFORDÍTÁSOK</t>
  </si>
  <si>
    <t>(10+11+12)</t>
  </si>
  <si>
    <t>VI.</t>
  </si>
  <si>
    <t>ÉRTÉKCSÖKKENÉSI LEÍRÁS</t>
  </si>
  <si>
    <t>VII.</t>
  </si>
  <si>
    <t>EGYÉB RÁFORDÍTÁSOK</t>
  </si>
  <si>
    <t xml:space="preserve"> </t>
  </si>
  <si>
    <t>ebből: értékvesztés</t>
  </si>
  <si>
    <t>A</t>
  </si>
  <si>
    <t>ÜZEMI (ÜZLETI) TEVÉKENYSÉG EREDMÉNYE</t>
  </si>
  <si>
    <t>(I±II+III-IV-V-VI-VII)</t>
  </si>
  <si>
    <t>13.</t>
  </si>
  <si>
    <t>Kapott (járó) osztalék és részesedés</t>
  </si>
  <si>
    <t>ebből: kapcsolt vállalkozástól kapott</t>
  </si>
  <si>
    <t>Egyéb kapott (járó) kamatok és kamatjellegű bevételek</t>
  </si>
  <si>
    <t>Pénzügyi műveletek egyéb bevételei</t>
  </si>
  <si>
    <t>ebből: értékelési különbözet</t>
  </si>
  <si>
    <t>VIII.</t>
  </si>
  <si>
    <t>PÉNZÜGYI MŰVELETEK BEVÉTELEI</t>
  </si>
  <si>
    <t>(13+14+15+16+17)</t>
  </si>
  <si>
    <t>ebből: kapcsolt vállalkozásnak adott</t>
  </si>
  <si>
    <t>Részesedések, értékpapírok, bankbetétek értékvesztése</t>
  </si>
  <si>
    <t>Pénzügyi műveletek egyéb ráfordításai</t>
  </si>
  <si>
    <t>IX.</t>
  </si>
  <si>
    <t>PÉNZÜGYI MŰVELETEK RÁFORDÍTÁSAI</t>
  </si>
  <si>
    <t>B</t>
  </si>
  <si>
    <t>PÉNZÜGYI MŰVELETEK EREDMÉNYE</t>
  </si>
  <si>
    <t>(VIII-IX)</t>
  </si>
  <si>
    <t>C</t>
  </si>
  <si>
    <t>SZOKÁSOS VÁLLALKOZÁSI EREDMÉNY</t>
  </si>
  <si>
    <t>(±A±B)</t>
  </si>
  <si>
    <t>X.</t>
  </si>
  <si>
    <t>RENDKÍVÜLI BEVÉTELEK</t>
  </si>
  <si>
    <t>XI.</t>
  </si>
  <si>
    <t>RENDKÍVÜLI RÁFORDÍTÁSOK</t>
  </si>
  <si>
    <t>D</t>
  </si>
  <si>
    <t>RENDKÍVÜLI EREDMÉNY</t>
  </si>
  <si>
    <t>(X-XI)</t>
  </si>
  <si>
    <t>E</t>
  </si>
  <si>
    <t>ADÓZÁS ELŐTTI EREDMÉNY</t>
  </si>
  <si>
    <t>ADÓFIZETÉSI KÖTELEZETTSÉG</t>
  </si>
  <si>
    <t>F</t>
  </si>
  <si>
    <t>ADÓZOTT EREDMÉNY</t>
  </si>
  <si>
    <t>22.</t>
  </si>
  <si>
    <t>Eredménytartalék igénybevétele osztalékra, részesedésre</t>
  </si>
  <si>
    <t>23.</t>
  </si>
  <si>
    <t>G</t>
  </si>
  <si>
    <t>MÉRLEG SZERINTI EREDMÉNY</t>
  </si>
  <si>
    <t>(±F+22-23)</t>
  </si>
  <si>
    <t>Előző év</t>
  </si>
  <si>
    <t>Tárgyév</t>
  </si>
  <si>
    <t>Terv</t>
  </si>
  <si>
    <t>adatok E Ft-ban</t>
  </si>
  <si>
    <t>c</t>
  </si>
  <si>
    <t>d</t>
  </si>
  <si>
    <t>e</t>
  </si>
  <si>
    <t>NHKV 16L-01-M ( Mérleg )</t>
  </si>
  <si>
    <t>NHKV 16L-01-E ( Eredménykimutatás )</t>
  </si>
  <si>
    <t>NHKV 16L-01-CF ( Cash Flow )</t>
  </si>
  <si>
    <t>NHKV 16L-01-LT ( Likviditási Terv )</t>
  </si>
  <si>
    <t>NHKV 16L-01-K ( Kiegészítő adatok )</t>
  </si>
  <si>
    <t>Sor-</t>
  </si>
  <si>
    <t>BEFEKTETETT ESZKÖZÖK</t>
  </si>
  <si>
    <t>IMMATERIÁLIS JAVAK</t>
  </si>
  <si>
    <t>Alapítás-átszervezés aktivált értéke</t>
  </si>
  <si>
    <t>Kísérleti fejlesztés aktivált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</si>
  <si>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</si>
  <si>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</si>
  <si>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</si>
  <si>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</si>
  <si>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</si>
  <si>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10.</t>
  </si>
  <si>
    <t>TÁRGYI ESZKÖZÖK</t>
  </si>
  <si>
    <t>11.</t>
  </si>
  <si>
    <t>Ingatlanok és a kapcsolódó vagyoni értékű jogok</t>
  </si>
  <si>
    <t>12.</t>
  </si>
  <si>
    <t>Műszaki berendezések, gépek, járművek</t>
  </si>
  <si>
    <t>Egyéb berendezések, felszerelések, járművek</t>
  </si>
  <si>
    <t>14.</t>
  </si>
  <si>
    <t>Tenyészállatok</t>
  </si>
  <si>
    <t>15.</t>
  </si>
  <si>
    <t>Beruházások, felújítások</t>
  </si>
  <si>
    <t>16.</t>
  </si>
  <si>
    <t>Beruházásokra adott előlegek</t>
  </si>
  <si>
    <t>17.</t>
  </si>
  <si>
    <t>Tárgyi eszközök értékhelyesbítése</t>
  </si>
  <si>
    <t>18.</t>
  </si>
  <si>
    <t>BEFEKTETETT PÉNZÜGYI ESZKÖZÖK</t>
  </si>
  <si>
    <t>19.</t>
  </si>
  <si>
    <t>Tartós részesedés kapcsolt vállalkozásban</t>
  </si>
  <si>
    <t>20.</t>
  </si>
  <si>
    <t>Tartósan adott kölcsön kapcsolt vállalkozásban</t>
  </si>
  <si>
    <t>21.</t>
  </si>
  <si>
    <t>Egyéb tartós részesedés</t>
  </si>
  <si>
    <t>Egyéb tartósan adott kölcsön</t>
  </si>
  <si>
    <t>24.</t>
  </si>
  <si>
    <t>Tartós hitelviszonyt megtestesítő értékpapír</t>
  </si>
  <si>
    <t>25.</t>
  </si>
  <si>
    <t>Befektetett pénzügyi eszközök értékhelyesbítése</t>
  </si>
  <si>
    <t>26.</t>
  </si>
  <si>
    <t>Befektetett pénzügyi eszközök értékelési különbözete</t>
  </si>
  <si>
    <t>27.</t>
  </si>
  <si>
    <t>FORGÓESZKÖZÖK</t>
  </si>
  <si>
    <t>28.</t>
  </si>
  <si>
    <t>KÉSZLETEK</t>
  </si>
  <si>
    <t>29.</t>
  </si>
  <si>
    <t>Anyagok</t>
  </si>
  <si>
    <t>30.</t>
  </si>
  <si>
    <t>Befejezetlen termelés és félkész termékek</t>
  </si>
  <si>
    <t>31.</t>
  </si>
  <si>
    <t>Növendék-, hízó- és egyéb állatok</t>
  </si>
  <si>
    <t>32.</t>
  </si>
  <si>
    <t>Késztermékek</t>
  </si>
  <si>
    <t>33.</t>
  </si>
  <si>
    <t>Áruk</t>
  </si>
  <si>
    <t>34.</t>
  </si>
  <si>
    <t>Készletre adott előlegek</t>
  </si>
  <si>
    <t>35.</t>
  </si>
  <si>
    <t>KÖVETELÉSEK</t>
  </si>
  <si>
    <t>36.</t>
  </si>
  <si>
    <t>Követelések áruszállításból és  szolgáltatásokból (vevők)</t>
  </si>
  <si>
    <t>37.</t>
  </si>
  <si>
    <t>Követelések kapcsolt vállalkozással szemben</t>
  </si>
  <si>
    <t>38.</t>
  </si>
  <si>
    <t>39.</t>
  </si>
  <si>
    <t>Váltókövetelések</t>
  </si>
  <si>
    <t>40.</t>
  </si>
  <si>
    <t>Egyéb követelések</t>
  </si>
  <si>
    <t>41.</t>
  </si>
  <si>
    <t>Követelések értékelési különbözete</t>
  </si>
  <si>
    <t>42.</t>
  </si>
  <si>
    <t>Származékos ügyletek pozitív értékelési különbözete</t>
  </si>
  <si>
    <t>43.</t>
  </si>
  <si>
    <t>ÉRTÉKPAPÍROK</t>
  </si>
  <si>
    <t>44.</t>
  </si>
  <si>
    <t>Részesedés kapcsolt vállalkozásban</t>
  </si>
  <si>
    <t>45.</t>
  </si>
  <si>
    <t>Egyéb részesedés</t>
  </si>
  <si>
    <t>46.</t>
  </si>
  <si>
    <t>Saját részvények, saját üzletrészek</t>
  </si>
  <si>
    <t>47.</t>
  </si>
  <si>
    <t>Forgatási célú hitelviszonyt megtestesítő értékpapírok</t>
  </si>
  <si>
    <t>48.</t>
  </si>
  <si>
    <t>PÉNZESZKÖZÖK</t>
  </si>
  <si>
    <t>49.</t>
  </si>
  <si>
    <t>Pénztár, csekkek</t>
  </si>
  <si>
    <t>50.</t>
  </si>
  <si>
    <t>Bankbetétek</t>
  </si>
  <si>
    <t>51.</t>
  </si>
  <si>
    <t>AKTÍV IDŐBELI ELHATÁROLÁSOK</t>
  </si>
  <si>
    <t>52.</t>
  </si>
  <si>
    <t>Bevételek aktív időbeli elhatárolása</t>
  </si>
  <si>
    <t>53.</t>
  </si>
  <si>
    <t>Költségek, ráfordítások aktív időbeli elhatárolása</t>
  </si>
  <si>
    <t>54.</t>
  </si>
  <si>
    <t>Halasztott ráfordítások</t>
  </si>
  <si>
    <t>55.</t>
  </si>
  <si>
    <t>ESZKÖZÖK (AKTÍVÁK) ÖSSZESEN</t>
  </si>
  <si>
    <t>Tartósan adott kölcsön egyéb rész. viszonyban álló vállalkozásban</t>
  </si>
  <si>
    <t>Követelések egyéb rész. viszonyban lévő vállalkozással szemben</t>
  </si>
  <si>
    <t>56.</t>
  </si>
  <si>
    <t>SAJÁT TŐKE</t>
  </si>
  <si>
    <t>57.</t>
  </si>
  <si>
    <t>JEGYZETT TŐKE</t>
  </si>
  <si>
    <t>58.</t>
  </si>
  <si>
    <t>59.</t>
  </si>
  <si>
    <t>JEGYZETT, DE MÉG BE NEM FIZETETT TŐKE</t>
  </si>
  <si>
    <t>(-)</t>
  </si>
  <si>
    <t>60.</t>
  </si>
  <si>
    <t>TŐKETARTALÉK</t>
  </si>
  <si>
    <t>61.</t>
  </si>
  <si>
    <t>EREDMÉNYTARTALÉK</t>
  </si>
  <si>
    <t>62.</t>
  </si>
  <si>
    <t>LEKÖTÖTT TARTALÉK</t>
  </si>
  <si>
    <t>63.</t>
  </si>
  <si>
    <t>ÉRTÉKELÉSI TARTALÉK</t>
  </si>
  <si>
    <t>64.</t>
  </si>
  <si>
    <t>Értékhelyesbítés értékelési tartaléka</t>
  </si>
  <si>
    <t>65.</t>
  </si>
  <si>
    <t>Valós értékelés értékelési tartaléka</t>
  </si>
  <si>
    <t>66.</t>
  </si>
  <si>
    <t>67.</t>
  </si>
  <si>
    <t>CÉLTARTALÉKOK</t>
  </si>
  <si>
    <t>68.</t>
  </si>
  <si>
    <t>Céltartalék a várható kötelezettségekre</t>
  </si>
  <si>
    <t>69.</t>
  </si>
  <si>
    <t>Céltartalék a jövőbeni költségekre</t>
  </si>
  <si>
    <t>70.</t>
  </si>
  <si>
    <t>KÖTELEZETTSÉGEK</t>
  </si>
  <si>
    <t>71.</t>
  </si>
  <si>
    <t>HÁTRASOROLT KÖTELEZETTSÉGEK</t>
  </si>
  <si>
    <t>72.</t>
  </si>
  <si>
    <t>Hátrasorolt kötelezettségek kapcsolt vállalkozással szemben</t>
  </si>
  <si>
    <t>73.</t>
  </si>
  <si>
    <t>74.</t>
  </si>
  <si>
    <t>Hátrasorolt kötelezettségek egyéb gazdálkodóval szemben</t>
  </si>
  <si>
    <t>75.</t>
  </si>
  <si>
    <t>HOSSZÚ LEJÁRATÚ KÖTELEZETTSÉGEK</t>
  </si>
  <si>
    <t>76.</t>
  </si>
  <si>
    <t>Hosszú lejáratra kapott kölcsönök</t>
  </si>
  <si>
    <t>77.</t>
  </si>
  <si>
    <t>78.</t>
  </si>
  <si>
    <t>Tartozások kötvénykibocsátásból</t>
  </si>
  <si>
    <t>79.</t>
  </si>
  <si>
    <t>Beruházási és fejlesztési hitelek</t>
  </si>
  <si>
    <t>80.</t>
  </si>
  <si>
    <t>Egyéb hosszú lejáratú hitelek</t>
  </si>
  <si>
    <t>81.</t>
  </si>
  <si>
    <t>Tartós kötelezettségek kapcsolt vállalkozással szemben</t>
  </si>
  <si>
    <t>82.</t>
  </si>
  <si>
    <t>83.</t>
  </si>
  <si>
    <t>Egyéb hosszú lejáratú kötelezettségek</t>
  </si>
  <si>
    <t>84.</t>
  </si>
  <si>
    <t>RÖVID LEJÁRATÚ KÖTELEZETTSÉGEK</t>
  </si>
  <si>
    <t>85.</t>
  </si>
  <si>
    <t>Rövid lejáratú kölcsönök</t>
  </si>
  <si>
    <t>86.</t>
  </si>
  <si>
    <t>87.</t>
  </si>
  <si>
    <t>Rövid lejáratú hitelek</t>
  </si>
  <si>
    <t>88.</t>
  </si>
  <si>
    <t>Vevőtől kapott előlegek</t>
  </si>
  <si>
    <t>89.</t>
  </si>
  <si>
    <t>Kötelezettségek áruszállításból és szolgáltatásból (szállítók)</t>
  </si>
  <si>
    <t>90.</t>
  </si>
  <si>
    <t>Váltótartozások</t>
  </si>
  <si>
    <t>91.</t>
  </si>
  <si>
    <t>Rövid lejáratú kötelezettségek kapcsolt vállalkozással szemben</t>
  </si>
  <si>
    <t>92.</t>
  </si>
  <si>
    <t>93.</t>
  </si>
  <si>
    <t>Egyéb rövid lejáratú kötelezettségek</t>
  </si>
  <si>
    <t>94.</t>
  </si>
  <si>
    <t>Kötelezettségek értékelési különbözete</t>
  </si>
  <si>
    <t>95.</t>
  </si>
  <si>
    <t>96.</t>
  </si>
  <si>
    <t>PASSZÍV IDŐBELI ELHATÁROLÁSOK</t>
  </si>
  <si>
    <t>97.</t>
  </si>
  <si>
    <t>Bevételek passzív időbeli elhatárolása</t>
  </si>
  <si>
    <t>98.</t>
  </si>
  <si>
    <t>Költségek, ráfordítások passzív időbeli elhatárolása</t>
  </si>
  <si>
    <t>99.</t>
  </si>
  <si>
    <t>Halasztott bevételek</t>
  </si>
  <si>
    <t>100.</t>
  </si>
  <si>
    <t>FORRÁSOK (PASSZÍVÁK) ÖSSZESEN</t>
  </si>
  <si>
    <t>Hátrasorolt kötelezettségek egyéb rész. visz. lévő váll-al szemben</t>
  </si>
  <si>
    <t>Tartós kötelezettségek egyéb rész. viszonyban lévő váll-al szemben</t>
  </si>
  <si>
    <t>Rövid lejáratú kötelezettségek egyéb rész. visz. lévő váll-al szemb.</t>
  </si>
  <si>
    <t>Egyéb céltartalék</t>
  </si>
  <si>
    <t>101.</t>
  </si>
  <si>
    <t>Adózás előtti eredmény (+/-)</t>
  </si>
  <si>
    <t>Elszámolt amortizáció (+)</t>
  </si>
  <si>
    <t>Céltartalék képzés és felhasználás különbözete (+/-)</t>
  </si>
  <si>
    <t>Befektetett eszközök értékesítésének eredménye (+/-)</t>
  </si>
  <si>
    <t>Egyéb rövidlejáratú kötelezettségek változása (+/-)</t>
  </si>
  <si>
    <t>Passzív időbeli elhatárolások változása (+/-)</t>
  </si>
  <si>
    <t>Vevőkövetelés változása (+/-)</t>
  </si>
  <si>
    <t>Aktív időbeli elhatárolások változása (+/-)</t>
  </si>
  <si>
    <t>Fizetett, fizetendő adó (nyereség után) (-)</t>
  </si>
  <si>
    <t>Befektetett eszközök beszerzése (-)</t>
  </si>
  <si>
    <t>Befektetett eszközök eladása (+)</t>
  </si>
  <si>
    <t>Kapott osztalék, részesedés (+)</t>
  </si>
  <si>
    <t>Befektetési tevékenységből származó pénzeszköz változás</t>
  </si>
  <si>
    <t>Véglegesen kapott pénzeszköz (+)</t>
  </si>
  <si>
    <t>Hitel és kölcsön törlesztése, visszafizetése (-)</t>
  </si>
  <si>
    <t>Hosszúlej-ra nyújtott kölcsönök és elhelyezett bankbetétek (-)</t>
  </si>
  <si>
    <t>Véglegesen átadott pénzeszköz (-)</t>
  </si>
  <si>
    <t>Alapítókkal szembeni, illetve egyéb hosszú lejáratú kötelez.vált. (+/-)</t>
  </si>
  <si>
    <t>Pénzügyi műveletekből származó cash-flow</t>
  </si>
  <si>
    <t>Pénzeszközök változása  ( I.+II.+III. Együtt )</t>
  </si>
  <si>
    <t>Működési cash-flow (szokásos tevék.ből szárm pénzeszk. vált.)</t>
  </si>
  <si>
    <t>2015. évben a NAV felé átadott kintlevőségek listája</t>
  </si>
  <si>
    <t>2016. évben a NAV felé átadott kintlevőségek listája</t>
  </si>
  <si>
    <t>Alvállalkozói szerződések nyilvántartása</t>
  </si>
  <si>
    <t>(A kérelem beadásakor élő alvállalkozói szerződések alapján analitikus nyilvántartás az</t>
  </si>
  <si>
    <t>alvállalkozók nevével, az igénybevett tevékenység megadásával, negyedéves összesítéssel</t>
  </si>
  <si>
    <t>az alvállalkozói díjjal kiegészítve)</t>
  </si>
  <si>
    <t>Bankszámlák és azok egyenlegei</t>
  </si>
  <si>
    <t>Számlavezető pénzintézet megnevezése</t>
  </si>
  <si>
    <t>Bankszámla száma</t>
  </si>
  <si>
    <t>*(A kérelem beadásának napját megelőző hónap utolsó banki munkanapján fennálló nap végi záró egyenleg előjelhelyesen.)</t>
  </si>
  <si>
    <t>( C )</t>
  </si>
  <si>
    <t>VEVŐK Korosított bemutatása</t>
  </si>
  <si>
    <t>Egyenleg (E Ft)*</t>
  </si>
  <si>
    <t>Fordulónap</t>
  </si>
  <si>
    <t>Határidőn belüli vevők összege:</t>
  </si>
  <si>
    <t>Határidőn túli vevők összege:</t>
  </si>
  <si>
    <t>ezen belül:</t>
  </si>
  <si>
    <t>1 - 30 napja lejárt</t>
  </si>
  <si>
    <t>31 - 60 napja lejárt</t>
  </si>
  <si>
    <t>61 - 90 napja lejárt</t>
  </si>
  <si>
    <t>90 napon túli lejártak</t>
  </si>
  <si>
    <t>VEVŐK Összesen:</t>
  </si>
  <si>
    <t>[ ∑ ]</t>
  </si>
  <si>
    <t>Korosítás</t>
  </si>
  <si>
    <t>SZÁLLÍTÓK Korosított bemutatása</t>
  </si>
  <si>
    <t>( D )</t>
  </si>
  <si>
    <t>Határidőn belüli szállítók összege:</t>
  </si>
  <si>
    <t>Határidőn túli szállítók összege:</t>
  </si>
  <si>
    <t>SZÁLLÍTÓK Összesen:</t>
  </si>
  <si>
    <t>(a)</t>
  </si>
  <si>
    <t>(b)</t>
  </si>
  <si>
    <t>(c)</t>
  </si>
  <si>
    <t>(d)</t>
  </si>
  <si>
    <t>Egyéb: ……………………………………………………….</t>
  </si>
  <si>
    <t>( E )</t>
  </si>
  <si>
    <t>Költségvetési kapcsolatok</t>
  </si>
  <si>
    <t>Van-e lejárt köztartozása:</t>
  </si>
  <si>
    <t>amennyiben Igen:</t>
  </si>
  <si>
    <t>Adónem megnevezése</t>
  </si>
  <si>
    <t>Összeg (E Ft-ban)</t>
  </si>
  <si>
    <t>(A kérelem beadását megelőző banki munkanapon fennálló összegek.)</t>
  </si>
  <si>
    <t>Adónem kód:</t>
  </si>
  <si>
    <t>Van-e az elsőfokú adóhatósághoz</t>
  </si>
  <si>
    <t>benyújtott részletfizetési kérelme:</t>
  </si>
  <si>
    <t>Van-e az elsőfokú adóhatóság által</t>
  </si>
  <si>
    <t>jóváhagyott részletfizetése:</t>
  </si>
  <si>
    <t>Kérjük a Határozatot csatolni!</t>
  </si>
  <si>
    <t>Kérjük a Kérelmet csatolni!</t>
  </si>
  <si>
    <t>( F )</t>
  </si>
  <si>
    <t>Átlagos statisztikai állományi létszám</t>
  </si>
  <si>
    <t>Létszám (fő)</t>
  </si>
  <si>
    <t>Bérköltség (E Ft)</t>
  </si>
  <si>
    <t>Szellemi foglalkozású</t>
  </si>
  <si>
    <t>Fizikai foglalkozású</t>
  </si>
  <si>
    <t>Állomány összesen:</t>
  </si>
  <si>
    <t>Bontás</t>
  </si>
  <si>
    <t>( G )</t>
  </si>
  <si>
    <r>
      <t>FENNÁLLÓ Hitelek, kölcsönök, lízingek, egyéb pénzügyi kötelezettségek</t>
    </r>
    <r>
      <rPr>
        <b/>
        <sz val="11"/>
        <color indexed="8"/>
        <rFont val="Cambria"/>
        <family val="1"/>
        <charset val="238"/>
      </rPr>
      <t xml:space="preserve"> </t>
    </r>
    <r>
      <rPr>
        <b/>
        <sz val="9"/>
        <color indexed="8"/>
        <rFont val="Cambria"/>
        <family val="1"/>
        <charset val="238"/>
      </rPr>
      <t>(ideértve a Tartós bérletet is)</t>
    </r>
  </si>
  <si>
    <t>Pénzintézet megnevezése</t>
  </si>
  <si>
    <t>(e)</t>
  </si>
  <si>
    <t>(f)</t>
  </si>
  <si>
    <t>Törlesztés összege</t>
  </si>
  <si>
    <t>Törlesztési ütem</t>
  </si>
  <si>
    <t>(havi, negyedéves, egyéb periódusú)</t>
  </si>
  <si>
    <t>(Ft / törlesztési periódus)</t>
  </si>
  <si>
    <t>Induló összeg (Ft):</t>
  </si>
  <si>
    <t>Finanszírozás típusa:</t>
  </si>
  <si>
    <t>Futamidő (hó):</t>
  </si>
  <si>
    <t>Fennálló kötelezettség (Ft):</t>
  </si>
  <si>
    <t>( H )</t>
  </si>
  <si>
    <t>Kérelem benyújtásával kapcsolatos egyéb információk</t>
  </si>
  <si>
    <t>Milyen okokra vezethető vissza a likviditási hiány kialakulása?</t>
  </si>
  <si>
    <t>A likviditási hiány elkerülése érdekében tett intézkedések:</t>
  </si>
  <si>
    <t>Milyen intézkedések realizálódtak a pénzügyi egyensúly és fizetőképesség helyreállítása érdekében?</t>
  </si>
  <si>
    <t>Fokozat</t>
  </si>
  <si>
    <t>Mobilizáláshoz szükséges időtartam (nap)</t>
  </si>
  <si>
    <t>Esedékességig hátralévő időtartam (nap)</t>
  </si>
  <si>
    <t>( B1 ) Eszközök</t>
  </si>
  <si>
    <t>( B2 ) Források</t>
  </si>
  <si>
    <t>Összesen:</t>
  </si>
  <si>
    <t>Immobil eszközök</t>
  </si>
  <si>
    <t>Likvid eszközök</t>
  </si>
  <si>
    <t>1-30</t>
  </si>
  <si>
    <t>30-60</t>
  </si>
  <si>
    <t>61 fölött</t>
  </si>
  <si>
    <t>Lejárt kötelezettségek</t>
  </si>
  <si>
    <t>Tartós források</t>
  </si>
  <si>
    <t xml:space="preserve">( D ) </t>
  </si>
  <si>
    <t xml:space="preserve">( C = B1 - B2 ) </t>
  </si>
  <si>
    <t>ESZKÖZÖK</t>
  </si>
  <si>
    <t>FORRÁSOK</t>
  </si>
  <si>
    <t>Likviditási többlet</t>
  </si>
  <si>
    <t>Forráshiány</t>
  </si>
  <si>
    <t>Halmozott egyenleg</t>
  </si>
  <si>
    <t>Időtartam (nap)</t>
  </si>
  <si>
    <t>Likvid Eszk. / Lejárt Köt.</t>
  </si>
  <si>
    <t>Immobil Eszk. / Tartós Forr.</t>
  </si>
  <si>
    <t>ESZKÖZÖK Összesen</t>
  </si>
  <si>
    <t>FORRÁSOK Összesen</t>
  </si>
  <si>
    <t>Befektetett eszközök</t>
  </si>
  <si>
    <t>Saját tőke, Céltartalékok, Hosszú lej. kötelezettségek</t>
  </si>
  <si>
    <t>7.</t>
  </si>
  <si>
    <t>8.</t>
  </si>
  <si>
    <t>9.</t>
  </si>
  <si>
    <r>
      <t xml:space="preserve">Egyéb követelések </t>
    </r>
    <r>
      <rPr>
        <sz val="11"/>
        <color theme="1"/>
        <rFont val="Calibri"/>
        <family val="2"/>
        <charset val="238"/>
        <scheme val="minor"/>
      </rPr>
      <t>[B/II/5]</t>
    </r>
  </si>
  <si>
    <r>
      <t xml:space="preserve">Egyéb rövid lejáratú kötelezettségek </t>
    </r>
    <r>
      <rPr>
        <sz val="10"/>
        <color indexed="8"/>
        <rFont val="Calibri"/>
        <family val="2"/>
        <charset val="238"/>
      </rPr>
      <t>[F/III/8]</t>
    </r>
  </si>
  <si>
    <t>Aktív időbeli elhatárolások, Készletek, Egyéb Forgóeszközök</t>
  </si>
  <si>
    <r>
      <t xml:space="preserve">Vevők </t>
    </r>
    <r>
      <rPr>
        <sz val="11"/>
        <color theme="1"/>
        <rFont val="Calibri"/>
        <family val="2"/>
        <charset val="238"/>
        <scheme val="minor"/>
      </rPr>
      <t>[B/II/1]</t>
    </r>
  </si>
  <si>
    <r>
      <t xml:space="preserve">Pénzeszközök </t>
    </r>
    <r>
      <rPr>
        <sz val="11"/>
        <color theme="1"/>
        <rFont val="Calibri"/>
        <family val="2"/>
        <charset val="238"/>
        <scheme val="minor"/>
      </rPr>
      <t>[B/IV]</t>
    </r>
  </si>
  <si>
    <r>
      <t xml:space="preserve">Szállítók </t>
    </r>
    <r>
      <rPr>
        <sz val="11"/>
        <color theme="1"/>
        <rFont val="Calibri"/>
        <family val="2"/>
        <charset val="238"/>
        <scheme val="minor"/>
      </rPr>
      <t>[F/III/4]</t>
    </r>
  </si>
  <si>
    <r>
      <t xml:space="preserve">Hitelek, kölcsönök                    </t>
    </r>
    <r>
      <rPr>
        <sz val="11"/>
        <color theme="1"/>
        <rFont val="Calibri"/>
        <family val="2"/>
        <charset val="238"/>
        <scheme val="minor"/>
      </rPr>
      <t>[F/III/1 és F/III/2]</t>
    </r>
  </si>
  <si>
    <t>Passzív időbeli elhatárolások, Nem nevesített röv. lej. köt.</t>
  </si>
  <si>
    <t>NÖVEKEDÉS</t>
  </si>
  <si>
    <t>CSÖKKENÉS</t>
  </si>
  <si>
    <t>ESZKÖZÖK                     [ 2016.06.30. ]</t>
  </si>
  <si>
    <t>FORRÁSOK                     [ 2016.06.30. ]</t>
  </si>
  <si>
    <t>NHKV azonosítószám:</t>
  </si>
  <si>
    <t>KIEGÉSZÍTŐ INFORMÁCIÓK</t>
  </si>
  <si>
    <t>Havi</t>
  </si>
  <si>
    <t>ÁFA bevallás gyakorisága:</t>
  </si>
  <si>
    <t>Negyedéves</t>
  </si>
  <si>
    <t>(Gördülő) LIKVIDITÁSI TERV</t>
  </si>
  <si>
    <t>TA előlegfizetés gyakorisága:</t>
  </si>
  <si>
    <t>Alvállalkozók átl. fiz. határidő:</t>
  </si>
  <si>
    <t>nap</t>
  </si>
  <si>
    <t>Nemteljesítő vevők aránya:</t>
  </si>
  <si>
    <t>%</t>
  </si>
  <si>
    <t>(2015. üzleti év empirikus adatai alapján)</t>
  </si>
  <si>
    <t>Összesen</t>
  </si>
  <si>
    <t>Közszolgáltatási tevékenység</t>
  </si>
  <si>
    <t>Egyéb tevékenység</t>
  </si>
  <si>
    <t>0.</t>
  </si>
  <si>
    <t>Pénzeszközök (Nyitó)</t>
  </si>
  <si>
    <t>Árbevétel</t>
  </si>
  <si>
    <t>Egyéb- és pü-i bevételek</t>
  </si>
  <si>
    <t>Bevételek összesen:</t>
  </si>
  <si>
    <t>A.</t>
  </si>
  <si>
    <t>Rendelkezésre álló Pénzeszköz</t>
  </si>
  <si>
    <t>Útdíj</t>
  </si>
  <si>
    <t>Gépjármű fenntartás</t>
  </si>
  <si>
    <t>Gumiabroncs</t>
  </si>
  <si>
    <t>Flottakövetés (GPS)</t>
  </si>
  <si>
    <t>Szállítási alvállalk. költség</t>
  </si>
  <si>
    <t>Üzemanyag, kenőanyag</t>
  </si>
  <si>
    <t>Monitoring költségek</t>
  </si>
  <si>
    <t>Lerakási járulék</t>
  </si>
  <si>
    <t>Gép fenntartás költségei</t>
  </si>
  <si>
    <t>Közüzemi költségek</t>
  </si>
  <si>
    <t>Kezelési alvállalk. költsége</t>
  </si>
  <si>
    <t>Hulladék hasznosítás ktg-e</t>
  </si>
  <si>
    <t>Egyéb</t>
  </si>
  <si>
    <t>ÁFA</t>
  </si>
  <si>
    <t>Ktg-vetési kapcsolatok:</t>
  </si>
  <si>
    <t>B.</t>
  </si>
  <si>
    <t>Pénzeszköz Egyenleg (I.)</t>
  </si>
  <si>
    <t>Hitelfelvétel</t>
  </si>
  <si>
    <t>Tőkebefizetés</t>
  </si>
  <si>
    <t>Támogatás</t>
  </si>
  <si>
    <t>Forrásbevonás</t>
  </si>
  <si>
    <t>Hiteltörlesztés</t>
  </si>
  <si>
    <t>Egyéb törlesztés</t>
  </si>
  <si>
    <t>Forrás törlesztés</t>
  </si>
  <si>
    <t>C.</t>
  </si>
  <si>
    <t>Pénzeszköz Egyenleg (II.)</t>
  </si>
  <si>
    <t>Igényelt hóközi kifizetés</t>
  </si>
  <si>
    <t>D.</t>
  </si>
  <si>
    <t>Pénzeszközök (Záró)</t>
  </si>
  <si>
    <t>Tájékoztató adat</t>
  </si>
  <si>
    <t>Havi szolgáltatási díj, becsült</t>
  </si>
  <si>
    <t>igény összege*</t>
  </si>
  <si>
    <t>*a teljesítést az önkormányzat, vagy a társulás várhatóan leigazolja</t>
  </si>
  <si>
    <t>Sorszám</t>
  </si>
  <si>
    <t>Kategória</t>
  </si>
  <si>
    <t>Tartós jelentős tulajdoni részesedés</t>
  </si>
  <si>
    <t>Tartósan adott kölcsön jelentős tulajdoni részesedési viszonyban álló vállalkozásban</t>
  </si>
  <si>
    <t>Követelések jelentős tulajdoni részesedési viszonyban lévő vállalkozással szemben</t>
  </si>
  <si>
    <t>Jelentős tulajdoni részesedés</t>
  </si>
  <si>
    <t>Értékpapírok értékelési különbözete</t>
  </si>
  <si>
    <t>Hátrasorolt kötelezettségek jelentős tulajdoni viszonyban lévő vállalkozással szemben</t>
  </si>
  <si>
    <t>Átváltoztatható és átváltozó kötvények</t>
  </si>
  <si>
    <t>Tartós kötelezettségek jelentős tulajdoni részesedési viszonyban lévő vállalkozásokkal szemben</t>
  </si>
  <si>
    <t>Rövid lejáratú kötelezettségek jelentős tulajdoni viszonyban lévő vállalkozásokkal szemben</t>
  </si>
  <si>
    <t>Igénybe vett szolgáltatások értéke</t>
  </si>
  <si>
    <t>Részesedésekből származó bevételek, árfolyamnyereségek</t>
  </si>
  <si>
    <t>Befektetett pénzügyi eszközökből (értékpapírokból, kölcsönökből) származó bevételek, árfolyamnyereségek</t>
  </si>
  <si>
    <t>Részesedésekből származó ráfordítások, árfolyamveszteségek</t>
  </si>
  <si>
    <t>Befektetett pénzügyi eszközökből (értékpapírokból, kölcsönökből) származó ráfordítások, árfolyamveszteségek</t>
  </si>
  <si>
    <t>Elszámolt értékvesztés és visszaírás (+/-)</t>
  </si>
  <si>
    <t>Szállítói kötelezettség változása (+/-)</t>
  </si>
  <si>
    <t>Forgóeszközök változás (vevőköv. és pénzeszköz nélkül) (+/-)</t>
  </si>
  <si>
    <t>Fizetett, fizetendő osztalék, részesedés (-)</t>
  </si>
  <si>
    <t>Részvénykibocsátás, tőkebevonás bevétele (+)</t>
  </si>
  <si>
    <t>Kötvény, hitelviszonyt megtestesítő értékpapír kibocsátásának bevétele (+)</t>
  </si>
  <si>
    <t>Hitel és kölcsönfelvétele (+)</t>
  </si>
  <si>
    <t>Hosszú lejáratra nyújtott kölcsönök és elhelyezett bankbetétek törlesztése, megszüntetése, beváltása (+)</t>
  </si>
  <si>
    <t>Részvénybevonás, tőkekivonás (tőkeleszállítás) (-)</t>
  </si>
  <si>
    <t>Kötvény és hitelviszonyt megtestesítő értékpapír visszafizetése  (-)</t>
  </si>
  <si>
    <t>3./2016</t>
  </si>
  <si>
    <t>4./2016</t>
  </si>
  <si>
    <t>3./2015 5./2016</t>
  </si>
  <si>
    <t>4./2015 6./2016</t>
  </si>
  <si>
    <t>5./2015 7./2016</t>
  </si>
  <si>
    <t>6./2015 8./2016</t>
  </si>
  <si>
    <t>7./2015 9./2016</t>
  </si>
  <si>
    <t>8./2015 10./2015</t>
  </si>
  <si>
    <t>3./216</t>
  </si>
  <si>
    <t>3./2015 4./2016</t>
  </si>
  <si>
    <t>4./2015 5./2016</t>
  </si>
  <si>
    <t>5./2015 6./2016</t>
  </si>
  <si>
    <t>6./2016 7./2016</t>
  </si>
  <si>
    <t>7./2015 8./2016</t>
  </si>
  <si>
    <t>2./2016</t>
  </si>
  <si>
    <t>2./2015 3./2016</t>
  </si>
  <si>
    <t>62. sorból: visszavásárolt tulajdoni részesedés névértéken</t>
  </si>
  <si>
    <t>VII./2015</t>
  </si>
  <si>
    <t>VII./2016</t>
  </si>
  <si>
    <t>7./2016</t>
  </si>
  <si>
    <t>8./2015 9./2016</t>
  </si>
  <si>
    <t>ebbből: átváltoztatható és átváltozó kötvények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</si>
  <si>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</si>
  <si>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</si>
  <si>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</si>
  <si>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</si>
  <si>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</si>
  <si>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</si>
  <si>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</si>
  <si>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</si>
  <si>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</si>
  <si>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9./2015 10./2016</t>
  </si>
  <si>
    <t>Származékos ügyletek negatív értékelési különbözete</t>
  </si>
  <si>
    <t>10./2015 11./2016</t>
  </si>
  <si>
    <t>Export értékesítés nettó árbevétele</t>
  </si>
  <si>
    <t>Részesedések értékesítésének árfolyamnyeresége</t>
  </si>
  <si>
    <t>14./2015</t>
  </si>
  <si>
    <t>14./2016</t>
  </si>
  <si>
    <t>15./2015</t>
  </si>
  <si>
    <t>Befektetett pénzügyi eszközök kamatai, árfolyamnyeresége</t>
  </si>
  <si>
    <t>15./2016</t>
  </si>
  <si>
    <t>18./2015</t>
  </si>
  <si>
    <t>18./2016</t>
  </si>
  <si>
    <t>Befektetett pénzügyi eszközök árfolyamvesztesége</t>
  </si>
  <si>
    <t>Fizetendő kamatok és kamatjellegű ráfordítások</t>
  </si>
  <si>
    <t>19./2015 20./2016</t>
  </si>
  <si>
    <t>19./2016</t>
  </si>
  <si>
    <t>20./2015 21./2016</t>
  </si>
  <si>
    <t>21./2015 22./2016</t>
  </si>
  <si>
    <t>(18+19±20+21 és 2016-ban +22)</t>
  </si>
  <si>
    <t>C/2015</t>
  </si>
  <si>
    <t>E/2015 C/2016</t>
  </si>
  <si>
    <t>XII./2015 X./2016</t>
  </si>
  <si>
    <t>F/2015 D/2016</t>
  </si>
  <si>
    <t>(±E-XII 2015-ben és ±C-X 2016-ban)</t>
  </si>
  <si>
    <t>22./2015</t>
  </si>
  <si>
    <t>23./2015</t>
  </si>
  <si>
    <t>Jóváhagyott osztalék, részesedés</t>
  </si>
  <si>
    <t>G/2015</t>
  </si>
  <si>
    <t>Adók, adóelőlegek</t>
  </si>
  <si>
    <t>Munkabér  és járulékai</t>
  </si>
  <si>
    <t>Kiadások összesen:</t>
  </si>
  <si>
    <t>2016. I. negyedév főkönyvi kivonata</t>
  </si>
  <si>
    <t>(±C±D 2015-ben és ±A±B 2016-ban)</t>
  </si>
  <si>
    <t>2016. 07. 21.</t>
  </si>
  <si>
    <r>
      <t xml:space="preserve">STATIKUS Likviditási mérleg - ESZKÖZÖK [ Fordulónap : </t>
    </r>
    <r>
      <rPr>
        <b/>
        <u/>
        <sz val="11"/>
        <color indexed="8"/>
        <rFont val="Calibri"/>
        <family val="2"/>
        <charset val="238"/>
      </rPr>
      <t>2016.06.30.</t>
    </r>
    <r>
      <rPr>
        <b/>
        <sz val="11"/>
        <color indexed="8"/>
        <rFont val="Calibri"/>
        <family val="2"/>
        <charset val="238"/>
      </rPr>
      <t xml:space="preserve"> ]</t>
    </r>
  </si>
  <si>
    <r>
      <t xml:space="preserve">STATIKUS Likviditási mérleg - FORRÁSOK [ Fordulónap : </t>
    </r>
    <r>
      <rPr>
        <b/>
        <u/>
        <sz val="11"/>
        <color indexed="8"/>
        <rFont val="Calibri"/>
        <family val="2"/>
        <charset val="238"/>
      </rPr>
      <t>2016.06.30.</t>
    </r>
    <r>
      <rPr>
        <b/>
        <sz val="11"/>
        <color indexed="8"/>
        <rFont val="Calibri"/>
        <family val="2"/>
        <charset val="238"/>
      </rPr>
      <t xml:space="preserve"> ]</t>
    </r>
  </si>
  <si>
    <r>
      <t xml:space="preserve">STATIKUS Likviditási mérleg [ Fordulónap : </t>
    </r>
    <r>
      <rPr>
        <b/>
        <u/>
        <sz val="11"/>
        <color indexed="8"/>
        <rFont val="Calibri"/>
        <family val="2"/>
        <charset val="238"/>
      </rPr>
      <t>2016.06.30.</t>
    </r>
    <r>
      <rPr>
        <b/>
        <sz val="11"/>
        <color indexed="8"/>
        <rFont val="Calibri"/>
        <family val="2"/>
        <charset val="238"/>
      </rPr>
      <t xml:space="preserve"> ]</t>
    </r>
  </si>
  <si>
    <t>DINAMIKUS Likviditási mérleg [ 2016.06.30. - 2016.09.30. ]</t>
  </si>
  <si>
    <t>2016. július [TERV]</t>
  </si>
  <si>
    <t>2016. augusztus [TERV ]</t>
  </si>
  <si>
    <t>2016. szeptember [TERV ]</t>
  </si>
  <si>
    <t>ESZKÖZÖK                     [ 2016.09.30. ]</t>
  </si>
  <si>
    <t>FORRÁSOK                     [ 2016.09.30.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</si>
</sst>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b/>
      <sz val="11"/>
      <color indexed="8"/>
      <name val="Calibri"/>
      <family val="2"/>
      <charset val="238"/>
    </font>
    <font>
      <b/>
      <u/>
      <sz val="11"/>
      <color indexed="8"/>
      <name val="Cambria"/>
      <family val="1"/>
      <charset val="238"/>
    </font>
    <font>
      <b/>
      <sz val="9"/>
      <color indexed="8"/>
      <name val="Cambria"/>
      <family val="1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sz val="1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sz val="9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11"/>
      <color theme="0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9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u/>
      <sz val="11"/>
      <color theme="1"/>
      <name val="Cambria"/>
      <family val="1"/>
      <charset val="238"/>
      <scheme val="major"/>
    </font>
    <font>
      <b/>
      <u/>
      <sz val="14"/>
      <color theme="1"/>
      <name val="Cambria"/>
      <family val="1"/>
      <charset val="238"/>
      <scheme val="major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1"/>
      <color theme="1"/>
      <name val="Cambria"/>
      <family val="1"/>
      <charset val="238"/>
      <scheme val="major"/>
    </font>
    <font>
      <b/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lightGray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9F1"/>
        <bgColor indexed="64"/>
      </patternFill>
    </fill>
    <fill>
      <patternFill patternType="darkTrellis">
        <bgColor rgb="FFF7F9F1"/>
      </patternFill>
    </fill>
    <fill>
      <patternFill patternType="solid">
        <fgColor rgb="FFFFFBF7"/>
        <bgColor indexed="64"/>
      </patternFill>
    </fill>
    <fill>
      <patternFill patternType="solid">
        <fgColor rgb="FFFFFFE7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06">
    <xf numFmtId="0" fontId="0" fillId="0" borderId="0" xfId="0"/>
    <xf numFmtId="0" fontId="11" fillId="0" borderId="1" xfId="0" applyFont="1" applyBorder="1"/>
    <xf numFmtId="0" fontId="11" fillId="0" borderId="2" xfId="0" applyFont="1" applyBorder="1"/>
    <xf numFmtId="0" fontId="12" fillId="0" borderId="3" xfId="0" applyFont="1" applyBorder="1"/>
    <xf numFmtId="0" fontId="12" fillId="0" borderId="2" xfId="0" applyFont="1" applyBorder="1"/>
    <xf numFmtId="0" fontId="11" fillId="0" borderId="0" xfId="0" applyFont="1"/>
    <xf numFmtId="0" fontId="11" fillId="0" borderId="4" xfId="0" applyFont="1" applyBorder="1"/>
    <xf numFmtId="0" fontId="11" fillId="0" borderId="0" xfId="0" applyFont="1" applyBorder="1"/>
    <xf numFmtId="0" fontId="13" fillId="0" borderId="5" xfId="0" applyFont="1" applyBorder="1"/>
    <xf numFmtId="0" fontId="13" fillId="0" borderId="0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4" fillId="0" borderId="8" xfId="0" applyFont="1" applyBorder="1"/>
    <xf numFmtId="0" fontId="14" fillId="0" borderId="7" xfId="0" applyFont="1" applyBorder="1"/>
    <xf numFmtId="49" fontId="13" fillId="0" borderId="9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9" xfId="0" applyFont="1" applyBorder="1"/>
    <xf numFmtId="0" fontId="11" fillId="0" borderId="5" xfId="0" applyFont="1" applyBorder="1" applyAlignment="1">
      <alignment horizontal="right"/>
    </xf>
    <xf numFmtId="0" fontId="11" fillId="0" borderId="15" xfId="0" applyFont="1" applyBorder="1"/>
    <xf numFmtId="0" fontId="12" fillId="0" borderId="2" xfId="0" applyFont="1" applyBorder="1" applyAlignment="1">
      <alignment horizontal="center"/>
    </xf>
    <xf numFmtId="0" fontId="0" fillId="0" borderId="0" xfId="0" applyBorder="1"/>
    <xf numFmtId="0" fontId="11" fillId="0" borderId="19" xfId="0" applyFont="1" applyBorder="1"/>
    <xf numFmtId="0" fontId="11" fillId="0" borderId="0" xfId="0" applyFont="1" applyFill="1" applyBorder="1" applyAlignment="1">
      <alignment horizontal="left"/>
    </xf>
    <xf numFmtId="0" fontId="0" fillId="0" borderId="2" xfId="0" applyBorder="1"/>
    <xf numFmtId="0" fontId="0" fillId="0" borderId="15" xfId="0" applyBorder="1"/>
    <xf numFmtId="0" fontId="22" fillId="0" borderId="0" xfId="0" applyFont="1" applyBorder="1"/>
    <xf numFmtId="0" fontId="23" fillId="0" borderId="5" xfId="0" applyFont="1" applyBorder="1" applyAlignment="1">
      <alignment horizontal="center"/>
    </xf>
    <xf numFmtId="0" fontId="10" fillId="0" borderId="0" xfId="0" applyFont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0" fillId="0" borderId="9" xfId="0" applyBorder="1"/>
    <xf numFmtId="0" fontId="0" fillId="0" borderId="0" xfId="0" applyBorder="1" applyAlignment="1">
      <alignment horizontal="right"/>
    </xf>
    <xf numFmtId="0" fontId="24" fillId="0" borderId="0" xfId="0" applyFont="1" applyBorder="1"/>
    <xf numFmtId="0" fontId="0" fillId="0" borderId="0" xfId="0" applyBorder="1" applyAlignment="1"/>
    <xf numFmtId="0" fontId="18" fillId="0" borderId="0" xfId="0" applyFont="1" applyBorder="1"/>
    <xf numFmtId="0" fontId="0" fillId="0" borderId="30" xfId="0" applyBorder="1" applyAlignment="1">
      <alignment horizontal="right"/>
    </xf>
    <xf numFmtId="0" fontId="0" fillId="0" borderId="54" xfId="0" applyBorder="1"/>
    <xf numFmtId="0" fontId="0" fillId="0" borderId="55" xfId="0" applyBorder="1"/>
    <xf numFmtId="0" fontId="0" fillId="0" borderId="5" xfId="0" applyBorder="1"/>
    <xf numFmtId="0" fontId="0" fillId="0" borderId="29" xfId="0" applyBorder="1"/>
    <xf numFmtId="0" fontId="0" fillId="0" borderId="55" xfId="0" applyBorder="1" applyAlignment="1">
      <alignment horizontal="center"/>
    </xf>
    <xf numFmtId="0" fontId="25" fillId="0" borderId="55" xfId="0" applyFont="1" applyFill="1" applyBorder="1" applyAlignment="1">
      <alignment horizontal="right"/>
    </xf>
    <xf numFmtId="0" fontId="0" fillId="0" borderId="56" xfId="0" applyBorder="1"/>
    <xf numFmtId="0" fontId="25" fillId="0" borderId="56" xfId="0" applyFont="1" applyFill="1" applyBorder="1" applyAlignment="1">
      <alignment horizontal="right"/>
    </xf>
    <xf numFmtId="0" fontId="0" fillId="0" borderId="13" xfId="0" applyBorder="1" applyAlignment="1"/>
    <xf numFmtId="0" fontId="11" fillId="0" borderId="0" xfId="0" applyFont="1" applyBorder="1" applyProtection="1"/>
    <xf numFmtId="0" fontId="11" fillId="0" borderId="12" xfId="0" applyFont="1" applyFill="1" applyBorder="1" applyProtection="1">
      <protection locked="0"/>
    </xf>
    <xf numFmtId="0" fontId="18" fillId="0" borderId="12" xfId="0" applyFont="1" applyFill="1" applyBorder="1" applyProtection="1">
      <protection locked="0"/>
    </xf>
    <xf numFmtId="0" fontId="11" fillId="0" borderId="12" xfId="0" applyFont="1" applyFill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6" borderId="1" xfId="0" applyFont="1" applyFill="1" applyBorder="1"/>
    <xf numFmtId="0" fontId="11" fillId="6" borderId="2" xfId="0" applyFont="1" applyFill="1" applyBorder="1"/>
    <xf numFmtId="0" fontId="12" fillId="6" borderId="3" xfId="0" applyFont="1" applyFill="1" applyBorder="1"/>
    <xf numFmtId="0" fontId="12" fillId="6" borderId="2" xfId="0" applyFont="1" applyFill="1" applyBorder="1"/>
    <xf numFmtId="0" fontId="11" fillId="6" borderId="0" xfId="0" applyFont="1" applyFill="1"/>
    <xf numFmtId="0" fontId="11" fillId="6" borderId="4" xfId="0" applyFont="1" applyFill="1" applyBorder="1"/>
    <xf numFmtId="0" fontId="11" fillId="6" borderId="0" xfId="0" applyFont="1" applyFill="1" applyBorder="1"/>
    <xf numFmtId="0" fontId="13" fillId="6" borderId="5" xfId="0" applyFont="1" applyFill="1" applyBorder="1"/>
    <xf numFmtId="0" fontId="13" fillId="6" borderId="0" xfId="0" applyFont="1" applyFill="1" applyBorder="1"/>
    <xf numFmtId="0" fontId="11" fillId="6" borderId="5" xfId="0" applyFont="1" applyFill="1" applyBorder="1"/>
    <xf numFmtId="0" fontId="11" fillId="6" borderId="6" xfId="0" applyFont="1" applyFill="1" applyBorder="1"/>
    <xf numFmtId="0" fontId="11" fillId="6" borderId="7" xfId="0" applyFont="1" applyFill="1" applyBorder="1"/>
    <xf numFmtId="0" fontId="14" fillId="6" borderId="8" xfId="0" applyFont="1" applyFill="1" applyBorder="1"/>
    <xf numFmtId="0" fontId="14" fillId="6" borderId="7" xfId="0" applyFont="1" applyFill="1" applyBorder="1"/>
    <xf numFmtId="49" fontId="13" fillId="6" borderId="9" xfId="0" applyNumberFormat="1" applyFont="1" applyFill="1" applyBorder="1" applyAlignment="1">
      <alignment horizontal="right"/>
    </xf>
    <xf numFmtId="0" fontId="0" fillId="6" borderId="0" xfId="0" applyFill="1"/>
    <xf numFmtId="0" fontId="11" fillId="6" borderId="2" xfId="0" applyFont="1" applyFill="1" applyBorder="1" applyAlignment="1">
      <alignment horizontal="right"/>
    </xf>
    <xf numFmtId="0" fontId="11" fillId="6" borderId="10" xfId="0" applyFont="1" applyFill="1" applyBorder="1"/>
    <xf numFmtId="0" fontId="11" fillId="6" borderId="0" xfId="0" applyFont="1" applyFill="1" applyBorder="1" applyAlignment="1">
      <alignment horizontal="right"/>
    </xf>
    <xf numFmtId="0" fontId="11" fillId="6" borderId="11" xfId="0" applyFont="1" applyFill="1" applyBorder="1"/>
    <xf numFmtId="0" fontId="13" fillId="6" borderId="0" xfId="0" applyFont="1" applyFill="1" applyBorder="1" applyAlignment="1" applyProtection="1">
      <alignment horizontal="right"/>
    </xf>
    <xf numFmtId="0" fontId="11" fillId="6" borderId="0" xfId="0" applyFont="1" applyFill="1" applyBorder="1" applyProtection="1"/>
    <xf numFmtId="0" fontId="11" fillId="6" borderId="0" xfId="0" applyFont="1" applyFill="1" applyBorder="1" applyAlignment="1" applyProtection="1">
      <alignment horizontal="center"/>
    </xf>
    <xf numFmtId="0" fontId="13" fillId="6" borderId="13" xfId="0" applyFont="1" applyFill="1" applyBorder="1" applyAlignment="1" applyProtection="1">
      <alignment horizontal="right"/>
    </xf>
    <xf numFmtId="0" fontId="11" fillId="6" borderId="14" xfId="0" applyFont="1" applyFill="1" applyBorder="1"/>
    <xf numFmtId="0" fontId="11" fillId="6" borderId="9" xfId="0" applyFont="1" applyFill="1" applyBorder="1"/>
    <xf numFmtId="0" fontId="11" fillId="6" borderId="3" xfId="0" applyFont="1" applyFill="1" applyBorder="1" applyAlignment="1">
      <alignment horizontal="right"/>
    </xf>
    <xf numFmtId="0" fontId="11" fillId="6" borderId="5" xfId="0" applyFont="1" applyFill="1" applyBorder="1" applyAlignment="1">
      <alignment horizontal="right"/>
    </xf>
    <xf numFmtId="0" fontId="13" fillId="6" borderId="0" xfId="0" applyFont="1" applyFill="1" applyBorder="1" applyAlignment="1" applyProtection="1"/>
    <xf numFmtId="0" fontId="11" fillId="6" borderId="0" xfId="0" applyFont="1" applyFill="1" applyBorder="1" applyAlignment="1" applyProtection="1">
      <alignment horizontal="left"/>
    </xf>
    <xf numFmtId="0" fontId="11" fillId="6" borderId="13" xfId="0" applyFont="1" applyFill="1" applyBorder="1" applyAlignment="1" applyProtection="1">
      <alignment horizontal="center"/>
    </xf>
    <xf numFmtId="0" fontId="11" fillId="6" borderId="8" xfId="0" applyFont="1" applyFill="1" applyBorder="1" applyAlignment="1">
      <alignment horizontal="right"/>
    </xf>
    <xf numFmtId="0" fontId="20" fillId="6" borderId="0" xfId="0" applyFont="1" applyFill="1" applyBorder="1" applyAlignment="1" applyProtection="1">
      <alignment horizontal="right"/>
    </xf>
    <xf numFmtId="49" fontId="19" fillId="6" borderId="33" xfId="0" applyNumberFormat="1" applyFont="1" applyFill="1" applyBorder="1" applyAlignment="1" applyProtection="1">
      <alignment horizontal="center" vertical="center"/>
    </xf>
    <xf numFmtId="49" fontId="20" fillId="6" borderId="33" xfId="0" applyNumberFormat="1" applyFont="1" applyFill="1" applyBorder="1" applyAlignment="1" applyProtection="1">
      <alignment horizontal="center" vertical="center"/>
    </xf>
    <xf numFmtId="0" fontId="20" fillId="6" borderId="18" xfId="0" applyFont="1" applyFill="1" applyBorder="1"/>
    <xf numFmtId="49" fontId="20" fillId="6" borderId="34" xfId="0" applyNumberFormat="1" applyFont="1" applyFill="1" applyBorder="1" applyAlignment="1" applyProtection="1">
      <alignment horizontal="center" vertical="center"/>
    </xf>
    <xf numFmtId="49" fontId="19" fillId="6" borderId="35" xfId="0" applyNumberFormat="1" applyFont="1" applyFill="1" applyBorder="1" applyAlignment="1" applyProtection="1">
      <alignment horizontal="center" vertical="center"/>
    </xf>
    <xf numFmtId="49" fontId="19" fillId="6" borderId="25" xfId="0" applyNumberFormat="1" applyFont="1" applyFill="1" applyBorder="1" applyAlignment="1" applyProtection="1">
      <alignment horizontal="center" vertical="center"/>
    </xf>
    <xf numFmtId="49" fontId="20" fillId="6" borderId="25" xfId="0" applyNumberFormat="1" applyFont="1" applyFill="1" applyBorder="1" applyAlignment="1" applyProtection="1">
      <alignment horizontal="center" vertical="center"/>
    </xf>
    <xf numFmtId="49" fontId="19" fillId="6" borderId="39" xfId="0" applyNumberFormat="1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1" fillId="6" borderId="1" xfId="0" applyFont="1" applyFill="1" applyBorder="1" applyProtection="1"/>
    <xf numFmtId="0" fontId="11" fillId="6" borderId="2" xfId="0" applyFont="1" applyFill="1" applyBorder="1" applyProtection="1"/>
    <xf numFmtId="0" fontId="12" fillId="6" borderId="3" xfId="0" applyFont="1" applyFill="1" applyBorder="1" applyProtection="1"/>
    <xf numFmtId="0" fontId="12" fillId="6" borderId="2" xfId="0" applyFont="1" applyFill="1" applyBorder="1" applyProtection="1"/>
    <xf numFmtId="0" fontId="12" fillId="6" borderId="2" xfId="0" applyFont="1" applyFill="1" applyBorder="1" applyAlignment="1" applyProtection="1">
      <alignment horizontal="center"/>
    </xf>
    <xf numFmtId="0" fontId="11" fillId="6" borderId="0" xfId="0" applyFont="1" applyFill="1" applyProtection="1"/>
    <xf numFmtId="0" fontId="11" fillId="6" borderId="4" xfId="0" applyFont="1" applyFill="1" applyBorder="1" applyProtection="1"/>
    <xf numFmtId="0" fontId="13" fillId="6" borderId="5" xfId="0" applyFont="1" applyFill="1" applyBorder="1" applyProtection="1"/>
    <xf numFmtId="0" fontId="13" fillId="6" borderId="0" xfId="0" applyFont="1" applyFill="1" applyBorder="1" applyProtection="1"/>
    <xf numFmtId="0" fontId="11" fillId="6" borderId="5" xfId="0" applyFont="1" applyFill="1" applyBorder="1" applyProtection="1"/>
    <xf numFmtId="0" fontId="11" fillId="6" borderId="6" xfId="0" applyFont="1" applyFill="1" applyBorder="1" applyProtection="1"/>
    <xf numFmtId="0" fontId="11" fillId="6" borderId="7" xfId="0" applyFont="1" applyFill="1" applyBorder="1" applyProtection="1"/>
    <xf numFmtId="0" fontId="14" fillId="6" borderId="8" xfId="0" applyFont="1" applyFill="1" applyBorder="1" applyProtection="1"/>
    <xf numFmtId="0" fontId="14" fillId="6" borderId="7" xfId="0" applyFont="1" applyFill="1" applyBorder="1" applyProtection="1"/>
    <xf numFmtId="49" fontId="13" fillId="6" borderId="9" xfId="0" applyNumberFormat="1" applyFont="1" applyFill="1" applyBorder="1" applyAlignment="1" applyProtection="1">
      <alignment horizontal="right"/>
    </xf>
    <xf numFmtId="0" fontId="11" fillId="6" borderId="2" xfId="0" applyFont="1" applyFill="1" applyBorder="1" applyAlignment="1" applyProtection="1">
      <alignment horizontal="right"/>
    </xf>
    <xf numFmtId="0" fontId="11" fillId="6" borderId="10" xfId="0" applyFont="1" applyFill="1" applyBorder="1" applyProtection="1"/>
    <xf numFmtId="0" fontId="11" fillId="6" borderId="0" xfId="0" applyFont="1" applyFill="1" applyBorder="1" applyAlignment="1" applyProtection="1">
      <alignment horizontal="right"/>
    </xf>
    <xf numFmtId="0" fontId="11" fillId="6" borderId="11" xfId="0" applyFont="1" applyFill="1" applyBorder="1" applyProtection="1"/>
    <xf numFmtId="0" fontId="18" fillId="6" borderId="5" xfId="0" applyFont="1" applyFill="1" applyBorder="1" applyAlignment="1" applyProtection="1"/>
    <xf numFmtId="0" fontId="18" fillId="6" borderId="0" xfId="0" applyFont="1" applyFill="1" applyBorder="1" applyAlignment="1" applyProtection="1"/>
    <xf numFmtId="0" fontId="11" fillId="6" borderId="14" xfId="0" applyFont="1" applyFill="1" applyBorder="1" applyProtection="1"/>
    <xf numFmtId="0" fontId="11" fillId="6" borderId="9" xfId="0" applyFont="1" applyFill="1" applyBorder="1" applyProtection="1"/>
    <xf numFmtId="0" fontId="0" fillId="6" borderId="0" xfId="0" applyFill="1" applyProtection="1"/>
    <xf numFmtId="49" fontId="19" fillId="6" borderId="31" xfId="0" applyNumberFormat="1" applyFont="1" applyFill="1" applyBorder="1" applyAlignment="1" applyProtection="1">
      <alignment horizontal="center"/>
    </xf>
    <xf numFmtId="49" fontId="19" fillId="6" borderId="23" xfId="0" applyNumberFormat="1" applyFont="1" applyFill="1" applyBorder="1" applyAlignment="1" applyProtection="1">
      <alignment horizontal="center" vertical="top"/>
    </xf>
    <xf numFmtId="0" fontId="19" fillId="6" borderId="17" xfId="0" applyFont="1" applyFill="1" applyBorder="1" applyAlignment="1" applyProtection="1">
      <alignment vertical="top"/>
    </xf>
    <xf numFmtId="49" fontId="20" fillId="6" borderId="32" xfId="0" applyNumberFormat="1" applyFont="1" applyFill="1" applyBorder="1" applyAlignment="1" applyProtection="1">
      <alignment horizontal="center" vertical="center"/>
    </xf>
    <xf numFmtId="0" fontId="19" fillId="6" borderId="27" xfId="0" applyFont="1" applyFill="1" applyBorder="1" applyAlignment="1" applyProtection="1">
      <alignment vertical="center"/>
    </xf>
    <xf numFmtId="0" fontId="19" fillId="6" borderId="17" xfId="0" applyFont="1" applyFill="1" applyBorder="1" applyAlignment="1" applyProtection="1">
      <alignment vertical="center"/>
    </xf>
    <xf numFmtId="0" fontId="20" fillId="6" borderId="27" xfId="0" applyFont="1" applyFill="1" applyBorder="1" applyAlignment="1" applyProtection="1">
      <alignment vertical="center"/>
    </xf>
    <xf numFmtId="0" fontId="20" fillId="6" borderId="17" xfId="0" applyFont="1" applyFill="1" applyBorder="1" applyAlignment="1" applyProtection="1">
      <alignment vertical="center"/>
    </xf>
    <xf numFmtId="0" fontId="20" fillId="6" borderId="17" xfId="0" applyFont="1" applyFill="1" applyBorder="1" applyAlignment="1" applyProtection="1">
      <alignment horizontal="right" vertical="center"/>
    </xf>
    <xf numFmtId="0" fontId="20" fillId="6" borderId="18" xfId="0" applyFont="1" applyFill="1" applyBorder="1" applyAlignment="1" applyProtection="1">
      <alignment horizontal="right"/>
    </xf>
    <xf numFmtId="0" fontId="20" fillId="6" borderId="20" xfId="0" applyFont="1" applyFill="1" applyBorder="1" applyAlignment="1" applyProtection="1">
      <alignment horizontal="right"/>
    </xf>
    <xf numFmtId="0" fontId="20" fillId="6" borderId="19" xfId="0" applyFont="1" applyFill="1" applyBorder="1" applyProtection="1"/>
    <xf numFmtId="0" fontId="28" fillId="6" borderId="18" xfId="0" applyFont="1" applyFill="1" applyBorder="1" applyProtection="1"/>
    <xf numFmtId="0" fontId="9" fillId="6" borderId="17" xfId="0" applyFont="1" applyFill="1" applyBorder="1" applyAlignment="1" applyProtection="1">
      <alignment vertical="center"/>
    </xf>
    <xf numFmtId="0" fontId="28" fillId="6" borderId="20" xfId="0" applyFont="1" applyFill="1" applyBorder="1" applyProtection="1"/>
    <xf numFmtId="0" fontId="20" fillId="6" borderId="17" xfId="0" applyFont="1" applyFill="1" applyBorder="1" applyAlignment="1" applyProtection="1">
      <alignment horizontal="right" vertical="center" wrapText="1"/>
    </xf>
    <xf numFmtId="0" fontId="20" fillId="6" borderId="18" xfId="0" applyFont="1" applyFill="1" applyBorder="1" applyProtection="1"/>
    <xf numFmtId="0" fontId="20" fillId="6" borderId="20" xfId="0" applyFont="1" applyFill="1" applyBorder="1" applyProtection="1"/>
    <xf numFmtId="0" fontId="19" fillId="6" borderId="28" xfId="0" applyFont="1" applyFill="1" applyBorder="1" applyAlignment="1" applyProtection="1">
      <alignment vertical="center"/>
    </xf>
    <xf numFmtId="0" fontId="19" fillId="6" borderId="18" xfId="0" applyFont="1" applyFill="1" applyBorder="1" applyAlignment="1" applyProtection="1">
      <alignment vertical="center"/>
    </xf>
    <xf numFmtId="0" fontId="20" fillId="6" borderId="29" xfId="0" applyFont="1" applyFill="1" applyBorder="1" applyAlignment="1" applyProtection="1">
      <alignment vertical="center"/>
    </xf>
    <xf numFmtId="0" fontId="20" fillId="6" borderId="19" xfId="0" applyFont="1" applyFill="1" applyBorder="1" applyAlignment="1" applyProtection="1">
      <alignment horizontal="right" vertical="center"/>
    </xf>
    <xf numFmtId="0" fontId="20" fillId="6" borderId="19" xfId="0" applyFont="1" applyFill="1" applyBorder="1" applyAlignment="1" applyProtection="1">
      <alignment vertical="center"/>
    </xf>
    <xf numFmtId="0" fontId="20" fillId="6" borderId="30" xfId="0" applyFont="1" applyFill="1" applyBorder="1" applyAlignment="1" applyProtection="1">
      <alignment vertical="center"/>
    </xf>
    <xf numFmtId="0" fontId="20" fillId="6" borderId="20" xfId="0" applyFont="1" applyFill="1" applyBorder="1" applyAlignment="1" applyProtection="1">
      <alignment horizontal="right" vertical="center"/>
    </xf>
    <xf numFmtId="0" fontId="20" fillId="6" borderId="20" xfId="0" applyFont="1" applyFill="1" applyBorder="1" applyAlignment="1" applyProtection="1">
      <alignment vertical="center"/>
    </xf>
    <xf numFmtId="0" fontId="20" fillId="6" borderId="5" xfId="0" applyFont="1" applyFill="1" applyBorder="1" applyAlignment="1" applyProtection="1">
      <alignment vertical="center"/>
    </xf>
    <xf numFmtId="0" fontId="20" fillId="6" borderId="0" xfId="0" applyFont="1" applyFill="1" applyBorder="1" applyAlignment="1" applyProtection="1">
      <alignment horizontal="right" vertical="center"/>
    </xf>
    <xf numFmtId="0" fontId="20" fillId="6" borderId="0" xfId="0" applyFont="1" applyFill="1" applyBorder="1" applyAlignment="1" applyProtection="1">
      <alignment vertical="center"/>
    </xf>
    <xf numFmtId="0" fontId="19" fillId="6" borderId="36" xfId="0" applyFont="1" applyFill="1" applyBorder="1" applyAlignment="1" applyProtection="1">
      <alignment vertical="center"/>
    </xf>
    <xf numFmtId="0" fontId="19" fillId="6" borderId="37" xfId="0" applyFont="1" applyFill="1" applyBorder="1" applyAlignment="1" applyProtection="1">
      <alignment vertical="center"/>
    </xf>
    <xf numFmtId="49" fontId="19" fillId="6" borderId="38" xfId="0" applyNumberFormat="1" applyFont="1" applyFill="1" applyBorder="1" applyAlignment="1" applyProtection="1">
      <alignment horizontal="center" vertical="top"/>
    </xf>
    <xf numFmtId="0" fontId="19" fillId="6" borderId="27" xfId="0" applyFont="1" applyFill="1" applyBorder="1" applyAlignment="1" applyProtection="1">
      <alignment vertical="top"/>
    </xf>
    <xf numFmtId="0" fontId="20" fillId="6" borderId="17" xfId="0" quotePrefix="1" applyFont="1" applyFill="1" applyBorder="1" applyAlignment="1" applyProtection="1">
      <alignment vertical="center"/>
    </xf>
    <xf numFmtId="0" fontId="20" fillId="6" borderId="18" xfId="0" applyFont="1" applyFill="1" applyBorder="1" applyAlignment="1" applyProtection="1">
      <alignment vertical="center"/>
    </xf>
    <xf numFmtId="0" fontId="20" fillId="6" borderId="17" xfId="0" quotePrefix="1" applyFont="1" applyFill="1" applyBorder="1" applyAlignment="1" applyProtection="1">
      <alignment horizontal="right" vertical="center"/>
    </xf>
    <xf numFmtId="0" fontId="19" fillId="6" borderId="21" xfId="0" applyFont="1" applyFill="1" applyBorder="1" applyAlignment="1" applyProtection="1">
      <alignment horizontal="center"/>
    </xf>
    <xf numFmtId="0" fontId="19" fillId="6" borderId="2" xfId="0" applyFont="1" applyFill="1" applyBorder="1" applyProtection="1"/>
    <xf numFmtId="0" fontId="19" fillId="6" borderId="22" xfId="0" applyFont="1" applyFill="1" applyBorder="1" applyAlignment="1" applyProtection="1">
      <alignment horizontal="center"/>
    </xf>
    <xf numFmtId="0" fontId="19" fillId="6" borderId="16" xfId="0" applyFont="1" applyFill="1" applyBorder="1" applyProtection="1"/>
    <xf numFmtId="0" fontId="20" fillId="6" borderId="23" xfId="0" applyFont="1" applyFill="1" applyBorder="1" applyAlignment="1" applyProtection="1">
      <alignment horizontal="center"/>
    </xf>
    <xf numFmtId="0" fontId="20" fillId="6" borderId="24" xfId="0" applyFont="1" applyFill="1" applyBorder="1" applyAlignment="1" applyProtection="1">
      <alignment horizontal="center"/>
    </xf>
    <xf numFmtId="0" fontId="20" fillId="6" borderId="17" xfId="0" applyFont="1" applyFill="1" applyBorder="1" applyProtection="1"/>
    <xf numFmtId="0" fontId="19" fillId="6" borderId="17" xfId="0" applyFont="1" applyFill="1" applyBorder="1" applyProtection="1"/>
    <xf numFmtId="0" fontId="20" fillId="6" borderId="25" xfId="0" applyFont="1" applyFill="1" applyBorder="1" applyAlignment="1" applyProtection="1">
      <alignment horizontal="center"/>
    </xf>
    <xf numFmtId="0" fontId="20" fillId="6" borderId="17" xfId="0" applyFont="1" applyFill="1" applyBorder="1" applyAlignment="1" applyProtection="1">
      <alignment horizontal="right"/>
    </xf>
    <xf numFmtId="49" fontId="20" fillId="6" borderId="25" xfId="0" applyNumberFormat="1" applyFont="1" applyFill="1" applyBorder="1" applyAlignment="1" applyProtection="1">
      <alignment horizontal="center"/>
    </xf>
    <xf numFmtId="0" fontId="19" fillId="6" borderId="25" xfId="0" applyFont="1" applyFill="1" applyBorder="1" applyAlignment="1" applyProtection="1">
      <alignment horizontal="center"/>
    </xf>
    <xf numFmtId="0" fontId="20" fillId="6" borderId="25" xfId="0" applyFont="1" applyFill="1" applyBorder="1" applyAlignment="1" applyProtection="1">
      <alignment horizontal="center" wrapText="1"/>
    </xf>
    <xf numFmtId="0" fontId="19" fillId="6" borderId="25" xfId="0" applyFont="1" applyFill="1" applyBorder="1" applyAlignment="1" applyProtection="1">
      <alignment horizontal="center" wrapText="1"/>
    </xf>
    <xf numFmtId="0" fontId="19" fillId="6" borderId="26" xfId="0" applyFont="1" applyFill="1" applyBorder="1" applyAlignment="1" applyProtection="1">
      <alignment horizontal="center"/>
    </xf>
    <xf numFmtId="0" fontId="20" fillId="6" borderId="7" xfId="0" applyFont="1" applyFill="1" applyBorder="1" applyProtection="1"/>
    <xf numFmtId="0" fontId="19" fillId="6" borderId="7" xfId="0" applyFont="1" applyFill="1" applyBorder="1" applyProtection="1"/>
    <xf numFmtId="0" fontId="20" fillId="6" borderId="7" xfId="0" applyFont="1" applyFill="1" applyBorder="1" applyAlignment="1" applyProtection="1">
      <alignment horizontal="right"/>
    </xf>
    <xf numFmtId="0" fontId="0" fillId="6" borderId="0" xfId="0" applyFill="1" applyBorder="1"/>
    <xf numFmtId="0" fontId="19" fillId="6" borderId="40" xfId="0" applyFont="1" applyFill="1" applyBorder="1" applyProtection="1"/>
    <xf numFmtId="0" fontId="20" fillId="6" borderId="49" xfId="1" applyFont="1" applyFill="1" applyBorder="1" applyAlignment="1">
      <alignment horizontal="center" vertical="center"/>
    </xf>
    <xf numFmtId="0" fontId="20" fillId="6" borderId="41" xfId="1" applyFont="1" applyFill="1" applyBorder="1" applyAlignment="1">
      <alignment vertical="center"/>
    </xf>
    <xf numFmtId="0" fontId="11" fillId="6" borderId="41" xfId="0" applyFont="1" applyFill="1" applyBorder="1"/>
    <xf numFmtId="0" fontId="11" fillId="6" borderId="42" xfId="0" applyFont="1" applyFill="1" applyBorder="1"/>
    <xf numFmtId="0" fontId="20" fillId="6" borderId="50" xfId="1" applyFont="1" applyFill="1" applyBorder="1" applyAlignment="1">
      <alignment horizontal="center" vertical="center"/>
    </xf>
    <xf numFmtId="0" fontId="20" fillId="6" borderId="20" xfId="1" applyFont="1" applyFill="1" applyBorder="1" applyAlignment="1">
      <alignment vertical="center"/>
    </xf>
    <xf numFmtId="0" fontId="11" fillId="6" borderId="20" xfId="0" applyFont="1" applyFill="1" applyBorder="1"/>
    <xf numFmtId="0" fontId="11" fillId="6" borderId="43" xfId="0" applyFont="1" applyFill="1" applyBorder="1"/>
    <xf numFmtId="0" fontId="19" fillId="6" borderId="51" xfId="1" applyFont="1" applyFill="1" applyBorder="1" applyAlignment="1">
      <alignment horizontal="center" vertical="center"/>
    </xf>
    <xf numFmtId="0" fontId="19" fillId="6" borderId="44" xfId="1" applyFont="1" applyFill="1" applyBorder="1" applyAlignment="1">
      <alignment vertical="center"/>
    </xf>
    <xf numFmtId="0" fontId="11" fillId="6" borderId="44" xfId="0" applyFont="1" applyFill="1" applyBorder="1"/>
    <xf numFmtId="0" fontId="11" fillId="6" borderId="45" xfId="0" applyFont="1" applyFill="1" applyBorder="1"/>
    <xf numFmtId="0" fontId="21" fillId="6" borderId="50" xfId="1" applyFont="1" applyFill="1" applyBorder="1" applyAlignment="1">
      <alignment horizontal="center" vertical="center"/>
    </xf>
    <xf numFmtId="0" fontId="20" fillId="6" borderId="20" xfId="1" applyFont="1" applyFill="1" applyBorder="1" applyAlignment="1">
      <alignment horizontal="left" vertical="center"/>
    </xf>
    <xf numFmtId="0" fontId="20" fillId="6" borderId="53" xfId="1" applyFont="1" applyFill="1" applyBorder="1" applyAlignment="1">
      <alignment horizontal="center" vertical="center"/>
    </xf>
    <xf numFmtId="0" fontId="20" fillId="6" borderId="47" xfId="1" applyFont="1" applyFill="1" applyBorder="1" applyAlignment="1">
      <alignment vertical="center"/>
    </xf>
    <xf numFmtId="0" fontId="11" fillId="6" borderId="47" xfId="0" applyFont="1" applyFill="1" applyBorder="1"/>
    <xf numFmtId="0" fontId="11" fillId="6" borderId="48" xfId="0" applyFont="1" applyFill="1" applyBorder="1"/>
    <xf numFmtId="0" fontId="19" fillId="6" borderId="52" xfId="1" applyFont="1" applyFill="1" applyBorder="1" applyAlignment="1">
      <alignment horizontal="center" vertical="center"/>
    </xf>
    <xf numFmtId="0" fontId="19" fillId="6" borderId="19" xfId="1" applyFont="1" applyFill="1" applyBorder="1" applyAlignment="1">
      <alignment vertical="center"/>
    </xf>
    <xf numFmtId="0" fontId="11" fillId="6" borderId="19" xfId="0" applyFont="1" applyFill="1" applyBorder="1"/>
    <xf numFmtId="0" fontId="11" fillId="6" borderId="46" xfId="0" applyFont="1" applyFill="1" applyBorder="1"/>
    <xf numFmtId="0" fontId="19" fillId="6" borderId="53" xfId="1" applyFont="1" applyFill="1" applyBorder="1" applyAlignment="1">
      <alignment horizontal="center" vertical="center"/>
    </xf>
    <xf numFmtId="0" fontId="19" fillId="6" borderId="47" xfId="1" applyFont="1" applyFill="1" applyBorder="1" applyAlignment="1">
      <alignment vertical="center"/>
    </xf>
    <xf numFmtId="0" fontId="11" fillId="0" borderId="1" xfId="0" applyFont="1" applyBorder="1" applyProtection="1"/>
    <xf numFmtId="0" fontId="11" fillId="0" borderId="2" xfId="0" applyFont="1" applyBorder="1" applyProtection="1"/>
    <xf numFmtId="0" fontId="12" fillId="0" borderId="3" xfId="0" applyFont="1" applyBorder="1" applyProtection="1"/>
    <xf numFmtId="0" fontId="12" fillId="0" borderId="2" xfId="0" applyFont="1" applyBorder="1" applyProtection="1"/>
    <xf numFmtId="0" fontId="12" fillId="0" borderId="2" xfId="0" applyFont="1" applyBorder="1" applyAlignment="1" applyProtection="1">
      <alignment horizontal="center"/>
    </xf>
    <xf numFmtId="0" fontId="11" fillId="0" borderId="0" xfId="0" applyFont="1" applyProtection="1"/>
    <xf numFmtId="0" fontId="11" fillId="0" borderId="4" xfId="0" applyFont="1" applyBorder="1" applyProtection="1"/>
    <xf numFmtId="0" fontId="13" fillId="0" borderId="5" xfId="0" applyFont="1" applyBorder="1" applyProtection="1"/>
    <xf numFmtId="0" fontId="13" fillId="0" borderId="0" xfId="0" applyFont="1" applyBorder="1" applyProtection="1"/>
    <xf numFmtId="0" fontId="11" fillId="0" borderId="5" xfId="0" applyFont="1" applyBorder="1" applyProtection="1"/>
    <xf numFmtId="0" fontId="11" fillId="0" borderId="6" xfId="0" applyFont="1" applyBorder="1" applyProtection="1"/>
    <xf numFmtId="0" fontId="11" fillId="0" borderId="7" xfId="0" applyFont="1" applyBorder="1" applyProtection="1"/>
    <xf numFmtId="0" fontId="14" fillId="0" borderId="8" xfId="0" applyFont="1" applyBorder="1" applyProtection="1"/>
    <xf numFmtId="0" fontId="14" fillId="0" borderId="7" xfId="0" applyFont="1" applyBorder="1" applyProtection="1"/>
    <xf numFmtId="49" fontId="13" fillId="0" borderId="9" xfId="0" applyNumberFormat="1" applyFont="1" applyBorder="1" applyAlignment="1" applyProtection="1">
      <alignment horizontal="right"/>
    </xf>
    <xf numFmtId="0" fontId="11" fillId="0" borderId="2" xfId="0" applyFont="1" applyBorder="1" applyAlignment="1" applyProtection="1">
      <alignment horizontal="right"/>
    </xf>
    <xf numFmtId="0" fontId="11" fillId="0" borderId="2" xfId="0" applyFont="1" applyFill="1" applyBorder="1" applyAlignment="1" applyProtection="1"/>
    <xf numFmtId="0" fontId="11" fillId="0" borderId="3" xfId="0" applyFont="1" applyFill="1" applyBorder="1" applyAlignment="1" applyProtection="1"/>
    <xf numFmtId="0" fontId="11" fillId="0" borderId="15" xfId="0" applyFont="1" applyFill="1" applyBorder="1" applyAlignment="1" applyProtection="1"/>
    <xf numFmtId="0" fontId="11" fillId="0" borderId="0" xfId="0" applyFont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/>
    <xf numFmtId="1" fontId="11" fillId="0" borderId="0" xfId="0" applyNumberFormat="1" applyFont="1" applyFill="1" applyBorder="1" applyAlignment="1" applyProtection="1"/>
    <xf numFmtId="1" fontId="18" fillId="0" borderId="5" xfId="0" applyNumberFormat="1" applyFont="1" applyFill="1" applyBorder="1" applyAlignment="1" applyProtection="1"/>
    <xf numFmtId="1" fontId="18" fillId="0" borderId="0" xfId="0" applyNumberFormat="1" applyFont="1" applyFill="1" applyBorder="1" applyAlignment="1" applyProtection="1"/>
    <xf numFmtId="0" fontId="11" fillId="0" borderId="8" xfId="0" applyFont="1" applyBorder="1" applyProtection="1"/>
    <xf numFmtId="0" fontId="11" fillId="0" borderId="9" xfId="0" applyFont="1" applyBorder="1" applyProtection="1"/>
    <xf numFmtId="0" fontId="0" fillId="0" borderId="0" xfId="0" applyProtection="1"/>
    <xf numFmtId="0" fontId="0" fillId="0" borderId="2" xfId="0" applyBorder="1" applyProtection="1"/>
    <xf numFmtId="0" fontId="0" fillId="0" borderId="15" xfId="0" applyBorder="1" applyProtection="1"/>
    <xf numFmtId="0" fontId="0" fillId="0" borderId="55" xfId="0" applyBorder="1" applyProtection="1"/>
    <xf numFmtId="0" fontId="0" fillId="0" borderId="7" xfId="0" applyBorder="1" applyProtection="1"/>
    <xf numFmtId="0" fontId="0" fillId="0" borderId="9" xfId="0" applyBorder="1" applyProtection="1"/>
    <xf numFmtId="0" fontId="0" fillId="0" borderId="20" xfId="0" applyBorder="1" applyProtection="1"/>
    <xf numFmtId="0" fontId="0" fillId="0" borderId="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 textRotation="90" wrapText="1" readingOrder="1"/>
    </xf>
    <xf numFmtId="0" fontId="0" fillId="0" borderId="0" xfId="0" applyBorder="1" applyProtection="1"/>
    <xf numFmtId="0" fontId="11" fillId="0" borderId="15" xfId="0" applyFont="1" applyBorder="1" applyProtection="1"/>
    <xf numFmtId="0" fontId="11" fillId="0" borderId="13" xfId="0" applyFont="1" applyBorder="1" applyProtection="1"/>
    <xf numFmtId="0" fontId="11" fillId="0" borderId="5" xfId="0" applyFont="1" applyBorder="1" applyAlignment="1" applyProtection="1">
      <alignment horizontal="right"/>
    </xf>
    <xf numFmtId="0" fontId="11" fillId="0" borderId="11" xfId="0" applyFont="1" applyBorder="1" applyProtection="1"/>
    <xf numFmtId="0" fontId="18" fillId="0" borderId="5" xfId="0" applyFont="1" applyFill="1" applyBorder="1" applyAlignment="1" applyProtection="1"/>
    <xf numFmtId="0" fontId="18" fillId="0" borderId="0" xfId="0" applyFont="1" applyFill="1" applyBorder="1" applyAlignment="1" applyProtection="1"/>
    <xf numFmtId="0" fontId="0" fillId="0" borderId="29" xfId="0" applyBorder="1" applyProtection="1"/>
    <xf numFmtId="0" fontId="0" fillId="0" borderId="19" xfId="0" applyBorder="1" applyProtection="1"/>
    <xf numFmtId="0" fontId="24" fillId="0" borderId="0" xfId="0" applyFont="1" applyBorder="1" applyProtection="1"/>
    <xf numFmtId="0" fontId="0" fillId="0" borderId="13" xfId="0" applyBorder="1" applyProtection="1"/>
    <xf numFmtId="0" fontId="0" fillId="0" borderId="0" xfId="0" applyBorder="1" applyAlignment="1" applyProtection="1">
      <alignment horizontal="right"/>
    </xf>
    <xf numFmtId="0" fontId="26" fillId="0" borderId="0" xfId="0" applyFont="1" applyBorder="1" applyAlignment="1" applyProtection="1">
      <alignment horizontal="right"/>
    </xf>
    <xf numFmtId="0" fontId="26" fillId="0" borderId="19" xfId="0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center"/>
    </xf>
    <xf numFmtId="0" fontId="10" fillId="0" borderId="7" xfId="0" applyFont="1" applyBorder="1" applyProtection="1"/>
    <xf numFmtId="0" fontId="0" fillId="0" borderId="0" xfId="0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0" fillId="0" borderId="0" xfId="0" applyFont="1" applyBorder="1" applyAlignment="1" applyProtection="1">
      <alignment horizontal="left"/>
    </xf>
    <xf numFmtId="0" fontId="0" fillId="0" borderId="58" xfId="0" applyFont="1" applyBorder="1" applyAlignment="1" applyProtection="1">
      <alignment horizontal="left"/>
    </xf>
    <xf numFmtId="0" fontId="0" fillId="0" borderId="58" xfId="0" applyBorder="1" applyProtection="1"/>
    <xf numFmtId="0" fontId="0" fillId="0" borderId="59" xfId="0" applyBorder="1" applyAlignment="1" applyProtection="1">
      <alignment horizontal="center"/>
    </xf>
    <xf numFmtId="0" fontId="0" fillId="0" borderId="16" xfId="0" applyBorder="1" applyProtection="1"/>
    <xf numFmtId="3" fontId="0" fillId="0" borderId="60" xfId="0" applyNumberFormat="1" applyBorder="1" applyAlignment="1" applyProtection="1">
      <alignment horizontal="right"/>
    </xf>
    <xf numFmtId="3" fontId="0" fillId="0" borderId="16" xfId="0" applyNumberFormat="1" applyBorder="1" applyAlignment="1" applyProtection="1">
      <alignment horizontal="right"/>
    </xf>
    <xf numFmtId="3" fontId="0" fillId="0" borderId="59" xfId="0" applyNumberFormat="1" applyBorder="1" applyAlignment="1" applyProtection="1">
      <alignment horizontal="right"/>
    </xf>
    <xf numFmtId="3" fontId="0" fillId="0" borderId="40" xfId="0" applyNumberFormat="1" applyBorder="1" applyAlignment="1" applyProtection="1">
      <alignment horizontal="right"/>
    </xf>
    <xf numFmtId="3" fontId="0" fillId="3" borderId="16" xfId="0" applyNumberFormat="1" applyFill="1" applyBorder="1" applyAlignment="1" applyProtection="1">
      <alignment horizontal="right"/>
    </xf>
    <xf numFmtId="3" fontId="0" fillId="3" borderId="61" xfId="0" applyNumberFormat="1" applyFill="1" applyBorder="1" applyAlignment="1" applyProtection="1">
      <alignment horizontal="right"/>
    </xf>
    <xf numFmtId="3" fontId="0" fillId="3" borderId="16" xfId="0" applyNumberFormat="1" applyFill="1" applyBorder="1" applyProtection="1"/>
    <xf numFmtId="3" fontId="0" fillId="3" borderId="61" xfId="0" applyNumberFormat="1" applyFill="1" applyBorder="1" applyProtection="1"/>
    <xf numFmtId="3" fontId="0" fillId="0" borderId="0" xfId="0" applyNumberFormat="1" applyBorder="1" applyAlignment="1" applyProtection="1">
      <alignment horizontal="right"/>
    </xf>
    <xf numFmtId="3" fontId="0" fillId="0" borderId="0" xfId="0" applyNumberFormat="1" applyBorder="1" applyProtection="1"/>
    <xf numFmtId="3" fontId="0" fillId="0" borderId="13" xfId="0" applyNumberFormat="1" applyBorder="1" applyAlignment="1" applyProtection="1">
      <alignment horizontal="right"/>
    </xf>
    <xf numFmtId="0" fontId="27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25" fillId="0" borderId="0" xfId="0" applyFont="1" applyBorder="1" applyProtection="1"/>
    <xf numFmtId="0" fontId="11" fillId="6" borderId="13" xfId="0" applyFont="1" applyFill="1" applyBorder="1" applyProtection="1"/>
    <xf numFmtId="0" fontId="11" fillId="0" borderId="12" xfId="0" applyFont="1" applyFill="1" applyBorder="1" applyAlignment="1" applyProtection="1">
      <alignment horizontal="center"/>
      <protection locked="0"/>
    </xf>
    <xf numFmtId="0" fontId="11" fillId="6" borderId="15" xfId="0" applyFont="1" applyFill="1" applyBorder="1" applyProtection="1"/>
    <xf numFmtId="0" fontId="18" fillId="6" borderId="0" xfId="0" applyFont="1" applyFill="1" applyBorder="1" applyProtection="1"/>
    <xf numFmtId="0" fontId="18" fillId="7" borderId="12" xfId="0" applyFont="1" applyFill="1" applyBorder="1" applyProtection="1"/>
    <xf numFmtId="0" fontId="11" fillId="6" borderId="0" xfId="0" applyFont="1" applyFill="1" applyBorder="1" applyAlignment="1" applyProtection="1"/>
    <xf numFmtId="0" fontId="18" fillId="6" borderId="0" xfId="0" applyFont="1" applyFill="1" applyBorder="1" applyAlignment="1" applyProtection="1">
      <alignment horizontal="center"/>
    </xf>
    <xf numFmtId="0" fontId="11" fillId="6" borderId="13" xfId="0" applyFont="1" applyFill="1" applyBorder="1" applyAlignment="1" applyProtection="1"/>
    <xf numFmtId="0" fontId="13" fillId="6" borderId="0" xfId="0" applyFont="1" applyFill="1" applyBorder="1" applyAlignment="1" applyProtection="1">
      <alignment horizontal="left"/>
    </xf>
    <xf numFmtId="0" fontId="13" fillId="6" borderId="13" xfId="0" applyFont="1" applyFill="1" applyBorder="1" applyAlignment="1" applyProtection="1">
      <alignment horizontal="left"/>
    </xf>
    <xf numFmtId="0" fontId="18" fillId="6" borderId="0" xfId="0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right"/>
    </xf>
    <xf numFmtId="0" fontId="15" fillId="6" borderId="0" xfId="0" applyFont="1" applyFill="1" applyAlignment="1" applyProtection="1">
      <alignment horizontal="center"/>
    </xf>
    <xf numFmtId="0" fontId="16" fillId="6" borderId="0" xfId="0" applyFont="1" applyFill="1" applyBorder="1" applyAlignment="1" applyProtection="1">
      <alignment horizontal="center"/>
    </xf>
    <xf numFmtId="0" fontId="16" fillId="6" borderId="10" xfId="0" applyFont="1" applyFill="1" applyBorder="1" applyAlignment="1" applyProtection="1">
      <alignment horizontal="center"/>
    </xf>
    <xf numFmtId="0" fontId="16" fillId="6" borderId="13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/>
    <xf numFmtId="0" fontId="17" fillId="6" borderId="0" xfId="0" applyFont="1" applyFill="1" applyBorder="1" applyAlignment="1" applyProtection="1"/>
    <xf numFmtId="0" fontId="11" fillId="6" borderId="7" xfId="0" applyFont="1" applyFill="1" applyBorder="1" applyAlignment="1" applyProtection="1"/>
    <xf numFmtId="0" fontId="11" fillId="6" borderId="14" xfId="0" applyFont="1" applyFill="1" applyBorder="1" applyAlignment="1" applyProtection="1"/>
    <xf numFmtId="0" fontId="11" fillId="6" borderId="9" xfId="0" applyFont="1" applyFill="1" applyBorder="1" applyAlignment="1" applyProtection="1"/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11" fillId="6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0" fillId="9" borderId="12" xfId="0" applyFill="1" applyBorder="1" applyProtection="1">
      <protection locked="0"/>
    </xf>
    <xf numFmtId="0" fontId="11" fillId="9" borderId="12" xfId="0" applyFont="1" applyFill="1" applyBorder="1" applyProtection="1">
      <protection locked="0"/>
    </xf>
    <xf numFmtId="0" fontId="11" fillId="9" borderId="57" xfId="0" applyFont="1" applyFill="1" applyBorder="1" applyProtection="1">
      <protection locked="0"/>
    </xf>
    <xf numFmtId="0" fontId="11" fillId="0" borderId="0" xfId="0" applyFont="1" applyBorder="1" applyAlignment="1">
      <alignment horizontal="right"/>
    </xf>
    <xf numFmtId="0" fontId="11" fillId="6" borderId="5" xfId="0" applyNumberFormat="1" applyFont="1" applyFill="1" applyBorder="1" applyAlignment="1" applyProtection="1"/>
    <xf numFmtId="0" fontId="12" fillId="6" borderId="2" xfId="0" applyFont="1" applyFill="1" applyBorder="1" applyAlignment="1">
      <alignment horizontal="right"/>
    </xf>
    <xf numFmtId="0" fontId="12" fillId="6" borderId="15" xfId="0" applyFont="1" applyFill="1" applyBorder="1" applyAlignment="1">
      <alignment horizontal="right"/>
    </xf>
    <xf numFmtId="0" fontId="30" fillId="6" borderId="0" xfId="0" applyFont="1" applyFill="1" applyBorder="1" applyAlignment="1">
      <alignment horizontal="right"/>
    </xf>
    <xf numFmtId="0" fontId="30" fillId="6" borderId="13" xfId="0" applyFont="1" applyFill="1" applyBorder="1" applyAlignment="1">
      <alignment horizontal="right"/>
    </xf>
    <xf numFmtId="0" fontId="18" fillId="6" borderId="21" xfId="0" applyFont="1" applyFill="1" applyBorder="1" applyAlignment="1">
      <alignment horizontal="center" vertical="center" textRotation="90" wrapText="1" readingOrder="1"/>
    </xf>
    <xf numFmtId="0" fontId="18" fillId="6" borderId="62" xfId="0" applyFont="1" applyFill="1" applyBorder="1" applyAlignment="1">
      <alignment horizontal="center" vertical="center" textRotation="90" wrapText="1" readingOrder="1"/>
    </xf>
    <xf numFmtId="0" fontId="18" fillId="6" borderId="26" xfId="0" applyFont="1" applyFill="1" applyBorder="1" applyAlignment="1">
      <alignment horizontal="center" vertical="center" textRotation="90" wrapText="1" readingOrder="1"/>
    </xf>
    <xf numFmtId="0" fontId="11" fillId="6" borderId="2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6" borderId="0" xfId="0" applyFont="1" applyFill="1" applyBorder="1" applyAlignment="1" applyProtection="1">
      <alignment horizontal="right"/>
    </xf>
    <xf numFmtId="0" fontId="13" fillId="6" borderId="13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6" borderId="0" xfId="0" applyFont="1" applyFill="1" applyBorder="1" applyAlignment="1" applyProtection="1">
      <alignment horizontal="center"/>
    </xf>
    <xf numFmtId="0" fontId="11" fillId="6" borderId="13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18" fillId="0" borderId="13" xfId="0" applyFont="1" applyFill="1" applyBorder="1" applyAlignment="1" applyProtection="1">
      <alignment horizontal="left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6" borderId="8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0" borderId="0" xfId="0" applyFont="1" applyFill="1" applyAlignment="1" applyProtection="1">
      <alignment horizontal="center"/>
      <protection locked="0"/>
    </xf>
    <xf numFmtId="0" fontId="15" fillId="6" borderId="0" xfId="0" applyFont="1" applyFill="1" applyAlignment="1" applyProtection="1">
      <alignment horizontal="center"/>
    </xf>
    <xf numFmtId="0" fontId="16" fillId="6" borderId="63" xfId="0" applyFont="1" applyFill="1" applyBorder="1" applyAlignment="1" applyProtection="1">
      <alignment horizontal="center"/>
    </xf>
    <xf numFmtId="0" fontId="16" fillId="6" borderId="64" xfId="0" applyFont="1" applyFill="1" applyBorder="1" applyAlignment="1" applyProtection="1">
      <alignment horizontal="center"/>
    </xf>
    <xf numFmtId="0" fontId="16" fillId="6" borderId="65" xfId="0" applyFon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 vertical="center" textRotation="90" wrapText="1" readingOrder="1"/>
    </xf>
    <xf numFmtId="0" fontId="18" fillId="6" borderId="62" xfId="0" applyFont="1" applyFill="1" applyBorder="1" applyAlignment="1" applyProtection="1">
      <alignment horizontal="center" vertical="center" textRotation="90" wrapText="1" readingOrder="1"/>
    </xf>
    <xf numFmtId="0" fontId="18" fillId="6" borderId="26" xfId="0" applyFont="1" applyFill="1" applyBorder="1" applyAlignment="1" applyProtection="1">
      <alignment horizontal="center" vertical="center" textRotation="90" wrapText="1" readingOrder="1"/>
    </xf>
    <xf numFmtId="0" fontId="31" fillId="6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30" fillId="6" borderId="21" xfId="0" applyFont="1" applyFill="1" applyBorder="1" applyAlignment="1" applyProtection="1">
      <alignment horizontal="center" vertical="center" textRotation="90" wrapText="1" readingOrder="1"/>
    </xf>
    <xf numFmtId="0" fontId="30" fillId="6" borderId="62" xfId="0" applyFont="1" applyFill="1" applyBorder="1" applyAlignment="1" applyProtection="1">
      <alignment horizontal="center" vertical="center" textRotation="90" wrapText="1" readingOrder="1"/>
    </xf>
    <xf numFmtId="0" fontId="30" fillId="6" borderId="26" xfId="0" applyFont="1" applyFill="1" applyBorder="1" applyAlignment="1" applyProtection="1">
      <alignment horizontal="center" vertical="center" textRotation="90" wrapText="1" readingOrder="1"/>
    </xf>
    <xf numFmtId="0" fontId="18" fillId="6" borderId="0" xfId="0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center"/>
    </xf>
    <xf numFmtId="0" fontId="29" fillId="6" borderId="5" xfId="0" applyFont="1" applyFill="1" applyBorder="1" applyAlignment="1" applyProtection="1">
      <alignment horizontal="center"/>
    </xf>
    <xf numFmtId="0" fontId="29" fillId="6" borderId="0" xfId="0" applyFont="1" applyFill="1" applyBorder="1" applyAlignment="1" applyProtection="1">
      <alignment horizontal="center"/>
    </xf>
    <xf numFmtId="0" fontId="29" fillId="6" borderId="11" xfId="0" applyFont="1" applyFill="1" applyBorder="1" applyAlignment="1" applyProtection="1">
      <alignment horizontal="center"/>
    </xf>
    <xf numFmtId="0" fontId="32" fillId="6" borderId="0" xfId="0" applyFont="1" applyFill="1" applyAlignment="1" applyProtection="1">
      <alignment horizontal="center"/>
    </xf>
    <xf numFmtId="0" fontId="13" fillId="6" borderId="0" xfId="0" applyFont="1" applyFill="1" applyBorder="1" applyAlignment="1" applyProtection="1">
      <alignment horizontal="left"/>
    </xf>
    <xf numFmtId="0" fontId="13" fillId="6" borderId="13" xfId="0" applyFont="1" applyFill="1" applyBorder="1" applyAlignment="1" applyProtection="1">
      <alignment horizontal="left"/>
    </xf>
    <xf numFmtId="0" fontId="25" fillId="6" borderId="0" xfId="0" applyFont="1" applyFill="1" applyBorder="1" applyAlignment="1" applyProtection="1">
      <alignment horizontal="right"/>
    </xf>
    <xf numFmtId="0" fontId="25" fillId="6" borderId="13" xfId="0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/>
    </xf>
    <xf numFmtId="0" fontId="13" fillId="6" borderId="13" xfId="0" applyFont="1" applyFill="1" applyBorder="1" applyAlignment="1" applyProtection="1">
      <alignment horizontal="center"/>
    </xf>
    <xf numFmtId="3" fontId="19" fillId="6" borderId="8" xfId="0" applyNumberFormat="1" applyFont="1" applyFill="1" applyBorder="1" applyAlignment="1" applyProtection="1">
      <alignment horizontal="right" vertical="center"/>
    </xf>
    <xf numFmtId="3" fontId="19" fillId="6" borderId="7" xfId="0" applyNumberFormat="1" applyFont="1" applyFill="1" applyBorder="1" applyAlignment="1" applyProtection="1">
      <alignment horizontal="right" vertical="center"/>
    </xf>
    <xf numFmtId="3" fontId="19" fillId="6" borderId="14" xfId="0" applyNumberFormat="1" applyFont="1" applyFill="1" applyBorder="1" applyAlignment="1" applyProtection="1">
      <alignment horizontal="right" vertical="center"/>
    </xf>
    <xf numFmtId="3" fontId="19" fillId="6" borderId="9" xfId="0" applyNumberFormat="1" applyFont="1" applyFill="1" applyBorder="1" applyAlignment="1" applyProtection="1">
      <alignment horizontal="right" vertical="center"/>
    </xf>
    <xf numFmtId="3" fontId="20" fillId="0" borderId="20" xfId="0" applyNumberFormat="1" applyFont="1" applyFill="1" applyBorder="1" applyAlignment="1" applyProtection="1">
      <alignment horizontal="right" vertical="center"/>
      <protection locked="0"/>
    </xf>
    <xf numFmtId="3" fontId="20" fillId="0" borderId="30" xfId="0" applyNumberFormat="1" applyFont="1" applyFill="1" applyBorder="1" applyAlignment="1" applyProtection="1">
      <alignment horizontal="right" vertical="center"/>
      <protection locked="0"/>
    </xf>
    <xf numFmtId="3" fontId="20" fillId="0" borderId="75" xfId="0" applyNumberFormat="1" applyFont="1" applyFill="1" applyBorder="1" applyAlignment="1" applyProtection="1">
      <alignment horizontal="right" vertical="center"/>
      <protection locked="0"/>
    </xf>
    <xf numFmtId="3" fontId="20" fillId="6" borderId="30" xfId="0" applyNumberFormat="1" applyFont="1" applyFill="1" applyBorder="1" applyAlignment="1" applyProtection="1">
      <alignment horizontal="right" vertical="center"/>
    </xf>
    <xf numFmtId="3" fontId="20" fillId="6" borderId="20" xfId="0" applyNumberFormat="1" applyFont="1" applyFill="1" applyBorder="1" applyAlignment="1" applyProtection="1">
      <alignment horizontal="right" vertical="center"/>
    </xf>
    <xf numFmtId="3" fontId="20" fillId="6" borderId="43" xfId="0" applyNumberFormat="1" applyFont="1" applyFill="1" applyBorder="1" applyAlignment="1" applyProtection="1">
      <alignment horizontal="right" vertical="center"/>
    </xf>
    <xf numFmtId="3" fontId="20" fillId="6" borderId="75" xfId="0" applyNumberFormat="1" applyFont="1" applyFill="1" applyBorder="1" applyAlignment="1" applyProtection="1">
      <alignment horizontal="right" vertical="center"/>
    </xf>
    <xf numFmtId="3" fontId="20" fillId="0" borderId="43" xfId="0" applyNumberFormat="1" applyFont="1" applyFill="1" applyBorder="1" applyAlignment="1" applyProtection="1">
      <alignment horizontal="right" vertical="center"/>
      <protection locked="0"/>
    </xf>
    <xf numFmtId="3" fontId="20" fillId="0" borderId="44" xfId="0" applyNumberFormat="1" applyFont="1" applyFill="1" applyBorder="1" applyAlignment="1" applyProtection="1">
      <alignment horizontal="right" vertical="center"/>
      <protection locked="0"/>
    </xf>
    <xf numFmtId="3" fontId="20" fillId="0" borderId="77" xfId="0" applyNumberFormat="1" applyFont="1" applyFill="1" applyBorder="1" applyAlignment="1" applyProtection="1">
      <alignment horizontal="right" vertical="center"/>
      <protection locked="0"/>
    </xf>
    <xf numFmtId="3" fontId="20" fillId="0" borderId="78" xfId="0" applyNumberFormat="1" applyFont="1" applyFill="1" applyBorder="1" applyAlignment="1" applyProtection="1">
      <alignment horizontal="right" vertical="center"/>
      <protection locked="0"/>
    </xf>
    <xf numFmtId="0" fontId="18" fillId="7" borderId="30" xfId="0" applyFont="1" applyFill="1" applyBorder="1" applyAlignment="1" applyProtection="1"/>
    <xf numFmtId="0" fontId="0" fillId="6" borderId="20" xfId="0" applyFill="1" applyBorder="1" applyAlignment="1" applyProtection="1"/>
    <xf numFmtId="0" fontId="0" fillId="6" borderId="43" xfId="0" applyFill="1" applyBorder="1" applyAlignment="1" applyProtection="1"/>
    <xf numFmtId="3" fontId="19" fillId="6" borderId="30" xfId="0" applyNumberFormat="1" applyFont="1" applyFill="1" applyBorder="1" applyAlignment="1" applyProtection="1">
      <alignment horizontal="right" vertical="center"/>
    </xf>
    <xf numFmtId="3" fontId="19" fillId="6" borderId="20" xfId="0" applyNumberFormat="1" applyFont="1" applyFill="1" applyBorder="1" applyAlignment="1" applyProtection="1">
      <alignment horizontal="right" vertical="center"/>
    </xf>
    <xf numFmtId="3" fontId="19" fillId="6" borderId="43" xfId="0" applyNumberFormat="1" applyFont="1" applyFill="1" applyBorder="1" applyAlignment="1" applyProtection="1">
      <alignment horizontal="right" vertical="center"/>
    </xf>
    <xf numFmtId="3" fontId="19" fillId="6" borderId="75" xfId="0" applyNumberFormat="1" applyFont="1" applyFill="1" applyBorder="1" applyAlignment="1" applyProtection="1">
      <alignment horizontal="right" vertical="center"/>
    </xf>
    <xf numFmtId="3" fontId="20" fillId="0" borderId="45" xfId="0" applyNumberFormat="1" applyFont="1" applyFill="1" applyBorder="1" applyAlignment="1" applyProtection="1">
      <alignment horizontal="right" vertical="center"/>
      <protection locked="0"/>
    </xf>
    <xf numFmtId="3" fontId="0" fillId="0" borderId="20" xfId="0" applyNumberFormat="1" applyFill="1" applyBorder="1" applyAlignment="1" applyProtection="1">
      <alignment horizontal="right"/>
      <protection locked="0"/>
    </xf>
    <xf numFmtId="3" fontId="0" fillId="0" borderId="30" xfId="0" applyNumberFormat="1" applyFill="1" applyBorder="1" applyAlignment="1" applyProtection="1">
      <alignment horizontal="right"/>
      <protection locked="0"/>
    </xf>
    <xf numFmtId="3" fontId="0" fillId="0" borderId="75" xfId="0" applyNumberFormat="1" applyFill="1" applyBorder="1" applyAlignment="1" applyProtection="1">
      <alignment horizontal="right"/>
      <protection locked="0"/>
    </xf>
    <xf numFmtId="0" fontId="11" fillId="6" borderId="2" xfId="0" applyFont="1" applyFill="1" applyBorder="1" applyAlignment="1" applyProtection="1">
      <alignment horizontal="center"/>
    </xf>
    <xf numFmtId="0" fontId="11" fillId="6" borderId="15" xfId="0" applyFont="1" applyFill="1" applyBorder="1" applyAlignment="1" applyProtection="1">
      <alignment horizontal="center"/>
    </xf>
    <xf numFmtId="0" fontId="11" fillId="6" borderId="5" xfId="0" applyNumberFormat="1" applyFont="1" applyFill="1" applyBorder="1" applyAlignment="1" applyProtection="1">
      <alignment horizontal="left"/>
    </xf>
    <xf numFmtId="0" fontId="11" fillId="6" borderId="0" xfId="0" applyNumberFormat="1" applyFont="1" applyFill="1" applyBorder="1" applyAlignment="1" applyProtection="1">
      <alignment horizontal="left"/>
    </xf>
    <xf numFmtId="0" fontId="11" fillId="6" borderId="13" xfId="0" applyNumberFormat="1" applyFont="1" applyFill="1" applyBorder="1" applyAlignment="1" applyProtection="1">
      <alignment horizontal="left"/>
    </xf>
    <xf numFmtId="0" fontId="19" fillId="6" borderId="70" xfId="0" applyFont="1" applyFill="1" applyBorder="1" applyAlignment="1" applyProtection="1">
      <alignment horizontal="center"/>
    </xf>
    <xf numFmtId="0" fontId="19" fillId="6" borderId="2" xfId="0" applyFont="1" applyFill="1" applyBorder="1" applyAlignment="1" applyProtection="1">
      <alignment horizontal="center"/>
    </xf>
    <xf numFmtId="0" fontId="20" fillId="6" borderId="71" xfId="0" applyFont="1" applyFill="1" applyBorder="1" applyAlignment="1" applyProtection="1">
      <alignment horizontal="center" vertical="center"/>
    </xf>
    <xf numFmtId="0" fontId="20" fillId="6" borderId="72" xfId="0" applyFont="1" applyFill="1" applyBorder="1" applyAlignment="1" applyProtection="1">
      <alignment horizontal="center" vertical="center"/>
    </xf>
    <xf numFmtId="0" fontId="11" fillId="6" borderId="66" xfId="0" applyFont="1" applyFill="1" applyBorder="1" applyAlignment="1" applyProtection="1">
      <alignment horizontal="center"/>
    </xf>
    <xf numFmtId="0" fontId="11" fillId="6" borderId="67" xfId="0" applyFont="1" applyFill="1" applyBorder="1" applyAlignment="1" applyProtection="1">
      <alignment horizontal="center"/>
    </xf>
    <xf numFmtId="0" fontId="11" fillId="6" borderId="69" xfId="0" applyFont="1" applyFill="1" applyBorder="1" applyAlignment="1" applyProtection="1">
      <alignment horizontal="center"/>
    </xf>
    <xf numFmtId="3" fontId="19" fillId="6" borderId="74" xfId="0" applyNumberFormat="1" applyFont="1" applyFill="1" applyBorder="1" applyAlignment="1" applyProtection="1">
      <alignment horizontal="right" vertical="center"/>
    </xf>
    <xf numFmtId="3" fontId="19" fillId="6" borderId="41" xfId="0" applyNumberFormat="1" applyFont="1" applyFill="1" applyBorder="1" applyAlignment="1" applyProtection="1">
      <alignment horizontal="right" vertical="center"/>
    </xf>
    <xf numFmtId="3" fontId="19" fillId="6" borderId="42" xfId="0" applyNumberFormat="1" applyFont="1" applyFill="1" applyBorder="1" applyAlignment="1" applyProtection="1">
      <alignment horizontal="right" vertical="center"/>
    </xf>
    <xf numFmtId="14" fontId="18" fillId="6" borderId="16" xfId="0" applyNumberFormat="1" applyFont="1" applyFill="1" applyBorder="1" applyAlignment="1" applyProtection="1">
      <alignment horizontal="center"/>
    </xf>
    <xf numFmtId="0" fontId="18" fillId="6" borderId="16" xfId="0" applyFont="1" applyFill="1" applyBorder="1" applyAlignment="1" applyProtection="1">
      <alignment horizontal="center"/>
    </xf>
    <xf numFmtId="14" fontId="18" fillId="6" borderId="59" xfId="0" applyNumberFormat="1" applyFont="1" applyFill="1" applyBorder="1" applyAlignment="1" applyProtection="1">
      <alignment horizontal="center"/>
    </xf>
    <xf numFmtId="0" fontId="18" fillId="6" borderId="61" xfId="0" applyFont="1" applyFill="1" applyBorder="1" applyAlignment="1" applyProtection="1">
      <alignment horizontal="center"/>
    </xf>
    <xf numFmtId="0" fontId="20" fillId="6" borderId="66" xfId="0" applyFont="1" applyFill="1" applyBorder="1" applyAlignment="1" applyProtection="1">
      <alignment horizontal="center"/>
    </xf>
    <xf numFmtId="0" fontId="20" fillId="6" borderId="67" xfId="0" applyFont="1" applyFill="1" applyBorder="1" applyAlignment="1" applyProtection="1">
      <alignment horizontal="center"/>
    </xf>
    <xf numFmtId="0" fontId="20" fillId="6" borderId="68" xfId="0" applyFont="1" applyFill="1" applyBorder="1" applyAlignment="1" applyProtection="1">
      <alignment horizontal="center"/>
    </xf>
    <xf numFmtId="0" fontId="19" fillId="6" borderId="3" xfId="0" applyFont="1" applyFill="1" applyBorder="1" applyAlignment="1" applyProtection="1">
      <alignment horizontal="center"/>
    </xf>
    <xf numFmtId="0" fontId="19" fillId="6" borderId="10" xfId="0" applyFont="1" applyFill="1" applyBorder="1" applyAlignment="1" applyProtection="1">
      <alignment horizontal="center"/>
    </xf>
    <xf numFmtId="0" fontId="18" fillId="6" borderId="2" xfId="0" applyFont="1" applyFill="1" applyBorder="1" applyAlignment="1" applyProtection="1">
      <alignment horizontal="center"/>
    </xf>
    <xf numFmtId="0" fontId="18" fillId="6" borderId="3" xfId="0" applyFont="1" applyFill="1" applyBorder="1" applyAlignment="1" applyProtection="1">
      <alignment horizontal="center"/>
    </xf>
    <xf numFmtId="0" fontId="18" fillId="6" borderId="15" xfId="0" applyFont="1" applyFill="1" applyBorder="1" applyAlignment="1" applyProtection="1">
      <alignment horizontal="center"/>
    </xf>
    <xf numFmtId="14" fontId="19" fillId="6" borderId="59" xfId="0" applyNumberFormat="1" applyFont="1" applyFill="1" applyBorder="1" applyAlignment="1" applyProtection="1">
      <alignment horizontal="center"/>
    </xf>
    <xf numFmtId="0" fontId="19" fillId="6" borderId="16" xfId="0" applyFont="1" applyFill="1" applyBorder="1" applyAlignment="1" applyProtection="1">
      <alignment horizontal="center"/>
    </xf>
    <xf numFmtId="0" fontId="19" fillId="6" borderId="40" xfId="0" applyFont="1" applyFill="1" applyBorder="1" applyAlignment="1" applyProtection="1">
      <alignment horizontal="center"/>
    </xf>
    <xf numFmtId="0" fontId="12" fillId="6" borderId="2" xfId="0" applyFont="1" applyFill="1" applyBorder="1" applyAlignment="1" applyProtection="1">
      <alignment horizontal="right"/>
    </xf>
    <xf numFmtId="0" fontId="12" fillId="6" borderId="15" xfId="0" applyFont="1" applyFill="1" applyBorder="1" applyAlignment="1" applyProtection="1">
      <alignment horizontal="right"/>
    </xf>
    <xf numFmtId="0" fontId="30" fillId="6" borderId="0" xfId="0" applyFont="1" applyFill="1" applyBorder="1" applyAlignment="1" applyProtection="1">
      <alignment horizontal="right"/>
    </xf>
    <xf numFmtId="0" fontId="30" fillId="6" borderId="13" xfId="0" applyFont="1" applyFill="1" applyBorder="1" applyAlignment="1" applyProtection="1">
      <alignment horizontal="right"/>
    </xf>
    <xf numFmtId="0" fontId="18" fillId="0" borderId="30" xfId="0" applyFont="1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0" fillId="0" borderId="43" xfId="0" applyFill="1" applyBorder="1" applyAlignment="1" applyProtection="1">
      <protection locked="0"/>
    </xf>
    <xf numFmtId="0" fontId="0" fillId="0" borderId="20" xfId="0" applyFill="1" applyBorder="1" applyAlignment="1" applyProtection="1">
      <alignment horizontal="right" vertical="center"/>
      <protection locked="0"/>
    </xf>
    <xf numFmtId="0" fontId="0" fillId="0" borderId="43" xfId="0" applyFill="1" applyBorder="1" applyAlignment="1" applyProtection="1">
      <alignment horizontal="right" vertical="center"/>
      <protection locked="0"/>
    </xf>
    <xf numFmtId="0" fontId="20" fillId="6" borderId="73" xfId="0" applyFont="1" applyFill="1" applyBorder="1" applyAlignment="1" applyProtection="1">
      <alignment horizontal="center" vertical="center"/>
    </xf>
    <xf numFmtId="0" fontId="0" fillId="6" borderId="67" xfId="0" applyFill="1" applyBorder="1" applyAlignment="1" applyProtection="1">
      <alignment horizontal="center"/>
    </xf>
    <xf numFmtId="0" fontId="0" fillId="6" borderId="68" xfId="0" applyFill="1" applyBorder="1" applyAlignment="1" applyProtection="1">
      <alignment horizontal="center"/>
    </xf>
    <xf numFmtId="0" fontId="18" fillId="6" borderId="0" xfId="0" applyFont="1" applyFill="1" applyBorder="1" applyAlignment="1" applyProtection="1">
      <alignment horizontal="center"/>
    </xf>
    <xf numFmtId="0" fontId="18" fillId="6" borderId="13" xfId="0" applyFont="1" applyFill="1" applyBorder="1" applyAlignment="1" applyProtection="1">
      <alignment horizontal="center"/>
    </xf>
    <xf numFmtId="3" fontId="19" fillId="6" borderId="76" xfId="0" applyNumberFormat="1" applyFont="1" applyFill="1" applyBorder="1" applyAlignment="1" applyProtection="1">
      <alignment horizontal="right" vertical="center"/>
    </xf>
    <xf numFmtId="3" fontId="11" fillId="7" borderId="30" xfId="0" applyNumberFormat="1" applyFont="1" applyFill="1" applyBorder="1" applyAlignment="1">
      <alignment horizontal="right"/>
    </xf>
    <xf numFmtId="3" fontId="11" fillId="7" borderId="20" xfId="0" applyNumberFormat="1" applyFont="1" applyFill="1" applyBorder="1" applyAlignment="1">
      <alignment horizontal="right"/>
    </xf>
    <xf numFmtId="3" fontId="11" fillId="7" borderId="75" xfId="0" applyNumberFormat="1" applyFont="1" applyFill="1" applyBorder="1" applyAlignment="1">
      <alignment horizontal="right"/>
    </xf>
    <xf numFmtId="3" fontId="11" fillId="7" borderId="79" xfId="0" applyNumberFormat="1" applyFont="1" applyFill="1" applyBorder="1" applyAlignment="1">
      <alignment horizontal="right"/>
    </xf>
    <xf numFmtId="3" fontId="11" fillId="7" borderId="47" xfId="0" applyNumberFormat="1" applyFont="1" applyFill="1" applyBorder="1" applyAlignment="1">
      <alignment horizontal="right"/>
    </xf>
    <xf numFmtId="3" fontId="11" fillId="7" borderId="83" xfId="0" applyNumberFormat="1" applyFont="1" applyFill="1" applyBorder="1" applyAlignment="1">
      <alignment horizontal="right"/>
    </xf>
    <xf numFmtId="3" fontId="11" fillId="0" borderId="20" xfId="0" applyNumberFormat="1" applyFont="1" applyFill="1" applyBorder="1" applyAlignment="1" applyProtection="1">
      <alignment horizontal="right"/>
      <protection locked="0"/>
    </xf>
    <xf numFmtId="3" fontId="20" fillId="7" borderId="30" xfId="0" applyNumberFormat="1" applyFont="1" applyFill="1" applyBorder="1" applyAlignment="1" applyProtection="1">
      <alignment horizontal="right"/>
    </xf>
    <xf numFmtId="3" fontId="20" fillId="7" borderId="20" xfId="0" applyNumberFormat="1" applyFont="1" applyFill="1" applyBorder="1" applyAlignment="1" applyProtection="1">
      <alignment horizontal="right"/>
    </xf>
    <xf numFmtId="3" fontId="20" fillId="7" borderId="43" xfId="0" applyNumberFormat="1" applyFont="1" applyFill="1" applyBorder="1" applyAlignment="1" applyProtection="1">
      <alignment horizontal="right"/>
    </xf>
    <xf numFmtId="3" fontId="19" fillId="6" borderId="30" xfId="0" applyNumberFormat="1" applyFont="1" applyFill="1" applyBorder="1" applyAlignment="1" applyProtection="1">
      <alignment horizontal="right"/>
    </xf>
    <xf numFmtId="3" fontId="19" fillId="6" borderId="20" xfId="0" applyNumberFormat="1" applyFont="1" applyFill="1" applyBorder="1" applyAlignment="1" applyProtection="1">
      <alignment horizontal="right"/>
    </xf>
    <xf numFmtId="3" fontId="19" fillId="6" borderId="43" xfId="0" applyNumberFormat="1" applyFont="1" applyFill="1" applyBorder="1" applyAlignment="1" applyProtection="1">
      <alignment horizontal="right"/>
    </xf>
    <xf numFmtId="3" fontId="11" fillId="0" borderId="30" xfId="0" applyNumberFormat="1" applyFont="1" applyFill="1" applyBorder="1" applyAlignment="1" applyProtection="1">
      <alignment horizontal="right"/>
      <protection locked="0"/>
    </xf>
    <xf numFmtId="3" fontId="11" fillId="0" borderId="75" xfId="0" applyNumberFormat="1" applyFont="1" applyFill="1" applyBorder="1" applyAlignment="1" applyProtection="1">
      <alignment horizontal="right"/>
      <protection locked="0"/>
    </xf>
    <xf numFmtId="3" fontId="19" fillId="6" borderId="75" xfId="0" applyNumberFormat="1" applyFont="1" applyFill="1" applyBorder="1" applyAlignment="1" applyProtection="1">
      <alignment horizontal="right"/>
    </xf>
    <xf numFmtId="3" fontId="20" fillId="6" borderId="30" xfId="0" applyNumberFormat="1" applyFont="1" applyFill="1" applyBorder="1" applyAlignment="1" applyProtection="1">
      <alignment horizontal="right"/>
    </xf>
    <xf numFmtId="3" fontId="20" fillId="6" borderId="20" xfId="0" applyNumberFormat="1" applyFont="1" applyFill="1" applyBorder="1" applyAlignment="1" applyProtection="1">
      <alignment horizontal="right"/>
    </xf>
    <xf numFmtId="3" fontId="20" fillId="6" borderId="75" xfId="0" applyNumberFormat="1" applyFont="1" applyFill="1" applyBorder="1" applyAlignment="1" applyProtection="1">
      <alignment horizontal="right"/>
    </xf>
    <xf numFmtId="3" fontId="20" fillId="7" borderId="75" xfId="0" applyNumberFormat="1" applyFont="1" applyFill="1" applyBorder="1" applyAlignment="1" applyProtection="1">
      <alignment horizontal="right"/>
    </xf>
    <xf numFmtId="3" fontId="20" fillId="6" borderId="43" xfId="0" applyNumberFormat="1" applyFont="1" applyFill="1" applyBorder="1" applyAlignment="1" applyProtection="1">
      <alignment horizontal="right"/>
    </xf>
    <xf numFmtId="3" fontId="19" fillId="6" borderId="79" xfId="0" applyNumberFormat="1" applyFont="1" applyFill="1" applyBorder="1" applyAlignment="1" applyProtection="1">
      <alignment horizontal="right"/>
    </xf>
    <xf numFmtId="3" fontId="19" fillId="6" borderId="47" xfId="0" applyNumberFormat="1" applyFont="1" applyFill="1" applyBorder="1" applyAlignment="1" applyProtection="1">
      <alignment horizontal="right"/>
    </xf>
    <xf numFmtId="3" fontId="19" fillId="6" borderId="48" xfId="0" applyNumberFormat="1" applyFont="1" applyFill="1" applyBorder="1" applyAlignment="1" applyProtection="1">
      <alignment horizontal="right"/>
    </xf>
    <xf numFmtId="3" fontId="20" fillId="0" borderId="30" xfId="0" applyNumberFormat="1" applyFont="1" applyFill="1" applyBorder="1" applyAlignment="1" applyProtection="1">
      <alignment horizontal="right"/>
      <protection locked="0"/>
    </xf>
    <xf numFmtId="3" fontId="20" fillId="0" borderId="20" xfId="0" applyNumberFormat="1" applyFont="1" applyFill="1" applyBorder="1" applyAlignment="1" applyProtection="1">
      <alignment horizontal="right"/>
      <protection locked="0"/>
    </xf>
    <xf numFmtId="3" fontId="20" fillId="0" borderId="43" xfId="0" applyNumberFormat="1" applyFont="1" applyFill="1" applyBorder="1" applyAlignment="1" applyProtection="1">
      <alignment horizontal="right"/>
      <protection locked="0"/>
    </xf>
    <xf numFmtId="3" fontId="11" fillId="0" borderId="74" xfId="0" applyNumberFormat="1" applyFont="1" applyFill="1" applyBorder="1" applyAlignment="1" applyProtection="1">
      <alignment horizontal="right"/>
      <protection locked="0"/>
    </xf>
    <xf numFmtId="3" fontId="11" fillId="0" borderId="41" xfId="0" applyNumberFormat="1" applyFont="1" applyFill="1" applyBorder="1" applyAlignment="1" applyProtection="1">
      <alignment horizontal="right"/>
      <protection locked="0"/>
    </xf>
    <xf numFmtId="3" fontId="11" fillId="0" borderId="76" xfId="0" applyNumberFormat="1" applyFont="1" applyFill="1" applyBorder="1" applyAlignment="1" applyProtection="1">
      <alignment horizontal="right"/>
      <protection locked="0"/>
    </xf>
    <xf numFmtId="0" fontId="20" fillId="6" borderId="80" xfId="0" applyFont="1" applyFill="1" applyBorder="1" applyAlignment="1" applyProtection="1">
      <alignment horizontal="center"/>
    </xf>
    <xf numFmtId="0" fontId="20" fillId="6" borderId="81" xfId="0" applyFont="1" applyFill="1" applyBorder="1" applyAlignment="1" applyProtection="1">
      <alignment horizontal="center"/>
    </xf>
    <xf numFmtId="0" fontId="20" fillId="6" borderId="82" xfId="0" applyFont="1" applyFill="1" applyBorder="1" applyAlignment="1" applyProtection="1">
      <alignment horizontal="center"/>
    </xf>
    <xf numFmtId="0" fontId="11" fillId="6" borderId="66" xfId="0" applyFont="1" applyFill="1" applyBorder="1" applyAlignment="1">
      <alignment horizontal="center"/>
    </xf>
    <xf numFmtId="0" fontId="11" fillId="6" borderId="67" xfId="0" applyFont="1" applyFill="1" applyBorder="1" applyAlignment="1">
      <alignment horizontal="center"/>
    </xf>
    <xf numFmtId="0" fontId="11" fillId="6" borderId="68" xfId="0" applyFont="1" applyFill="1" applyBorder="1" applyAlignment="1">
      <alignment horizontal="center"/>
    </xf>
    <xf numFmtId="0" fontId="11" fillId="6" borderId="69" xfId="0" applyFont="1" applyFill="1" applyBorder="1" applyAlignment="1">
      <alignment horizontal="center"/>
    </xf>
    <xf numFmtId="0" fontId="11" fillId="6" borderId="5" xfId="0" quotePrefix="1" applyNumberFormat="1" applyFont="1" applyFill="1" applyBorder="1" applyAlignment="1" applyProtection="1">
      <alignment horizontal="left"/>
    </xf>
    <xf numFmtId="0" fontId="11" fillId="6" borderId="0" xfId="0" quotePrefix="1" applyNumberFormat="1" applyFont="1" applyFill="1" applyBorder="1" applyAlignment="1" applyProtection="1">
      <alignment horizontal="left"/>
    </xf>
    <xf numFmtId="0" fontId="11" fillId="6" borderId="13" xfId="0" quotePrefix="1" applyNumberFormat="1" applyFont="1" applyFill="1" applyBorder="1" applyAlignment="1" applyProtection="1">
      <alignment horizontal="left"/>
    </xf>
    <xf numFmtId="0" fontId="18" fillId="6" borderId="2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14" fontId="18" fillId="6" borderId="16" xfId="0" applyNumberFormat="1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14" fontId="18" fillId="6" borderId="59" xfId="0" applyNumberFormat="1" applyFont="1" applyFill="1" applyBorder="1" applyAlignment="1">
      <alignment horizontal="center"/>
    </xf>
    <xf numFmtId="0" fontId="18" fillId="6" borderId="61" xfId="0" applyFont="1" applyFill="1" applyBorder="1" applyAlignment="1">
      <alignment horizontal="center"/>
    </xf>
    <xf numFmtId="3" fontId="20" fillId="0" borderId="74" xfId="0" applyNumberFormat="1" applyFont="1" applyFill="1" applyBorder="1" applyAlignment="1" applyProtection="1">
      <alignment horizontal="right"/>
      <protection locked="0"/>
    </xf>
    <xf numFmtId="3" fontId="20" fillId="0" borderId="41" xfId="0" applyNumberFormat="1" applyFont="1" applyFill="1" applyBorder="1" applyAlignment="1" applyProtection="1">
      <alignment horizontal="right"/>
      <protection locked="0"/>
    </xf>
    <xf numFmtId="3" fontId="20" fillId="0" borderId="42" xfId="0" applyNumberFormat="1" applyFont="1" applyFill="1" applyBorder="1" applyAlignment="1" applyProtection="1">
      <alignment horizontal="right"/>
      <protection locked="0"/>
    </xf>
    <xf numFmtId="3" fontId="10" fillId="6" borderId="79" xfId="0" applyNumberFormat="1" applyFont="1" applyFill="1" applyBorder="1" applyAlignment="1">
      <alignment horizontal="right"/>
    </xf>
    <xf numFmtId="3" fontId="10" fillId="6" borderId="47" xfId="0" applyNumberFormat="1" applyFont="1" applyFill="1" applyBorder="1" applyAlignment="1">
      <alignment horizontal="right"/>
    </xf>
    <xf numFmtId="3" fontId="10" fillId="6" borderId="48" xfId="0" applyNumberFormat="1" applyFont="1" applyFill="1" applyBorder="1" applyAlignment="1">
      <alignment horizontal="right"/>
    </xf>
    <xf numFmtId="3" fontId="10" fillId="6" borderId="83" xfId="0" applyNumberFormat="1" applyFont="1" applyFill="1" applyBorder="1" applyAlignment="1">
      <alignment horizontal="right"/>
    </xf>
    <xf numFmtId="0" fontId="19" fillId="6" borderId="84" xfId="1" applyFont="1" applyFill="1" applyBorder="1" applyAlignment="1">
      <alignment horizontal="center" vertical="center"/>
    </xf>
    <xf numFmtId="0" fontId="19" fillId="6" borderId="20" xfId="1" applyFont="1" applyFill="1" applyBorder="1" applyAlignment="1">
      <alignment horizontal="center" vertical="center"/>
    </xf>
    <xf numFmtId="0" fontId="19" fillId="6" borderId="75" xfId="1" applyFont="1" applyFill="1" applyBorder="1" applyAlignment="1">
      <alignment horizontal="center" vertical="center"/>
    </xf>
    <xf numFmtId="3" fontId="0" fillId="0" borderId="43" xfId="0" applyNumberFormat="1" applyFill="1" applyBorder="1" applyAlignment="1" applyProtection="1">
      <alignment horizontal="right"/>
      <protection locked="0"/>
    </xf>
    <xf numFmtId="3" fontId="0" fillId="0" borderId="79" xfId="0" applyNumberFormat="1" applyFill="1" applyBorder="1" applyAlignment="1" applyProtection="1">
      <alignment horizontal="right"/>
      <protection locked="0"/>
    </xf>
    <xf numFmtId="3" fontId="0" fillId="0" borderId="47" xfId="0" applyNumberFormat="1" applyFill="1" applyBorder="1" applyAlignment="1" applyProtection="1">
      <alignment horizontal="right"/>
      <protection locked="0"/>
    </xf>
    <xf numFmtId="3" fontId="0" fillId="0" borderId="48" xfId="0" applyNumberFormat="1" applyFill="1" applyBorder="1" applyAlignment="1" applyProtection="1">
      <alignment horizontal="right"/>
      <protection locked="0"/>
    </xf>
    <xf numFmtId="3" fontId="0" fillId="0" borderId="83" xfId="0" applyNumberFormat="1" applyFill="1" applyBorder="1" applyAlignment="1" applyProtection="1">
      <alignment horizontal="right"/>
      <protection locked="0"/>
    </xf>
    <xf numFmtId="3" fontId="10" fillId="6" borderId="29" xfId="0" applyNumberFormat="1" applyFont="1" applyFill="1" applyBorder="1" applyAlignment="1">
      <alignment horizontal="right"/>
    </xf>
    <xf numFmtId="3" fontId="10" fillId="6" borderId="19" xfId="0" applyNumberFormat="1" applyFont="1" applyFill="1" applyBorder="1" applyAlignment="1">
      <alignment horizontal="right"/>
    </xf>
    <xf numFmtId="3" fontId="10" fillId="6" borderId="46" xfId="0" applyNumberFormat="1" applyFont="1" applyFill="1" applyBorder="1" applyAlignment="1">
      <alignment horizontal="right"/>
    </xf>
    <xf numFmtId="3" fontId="10" fillId="6" borderId="86" xfId="0" applyNumberFormat="1" applyFont="1" applyFill="1" applyBorder="1" applyAlignment="1">
      <alignment horizontal="right"/>
    </xf>
    <xf numFmtId="3" fontId="0" fillId="0" borderId="29" xfId="0" applyNumberFormat="1" applyFill="1" applyBorder="1" applyAlignment="1" applyProtection="1">
      <alignment horizontal="right"/>
      <protection locked="0"/>
    </xf>
    <xf numFmtId="3" fontId="0" fillId="0" borderId="19" xfId="0" applyNumberFormat="1" applyFill="1" applyBorder="1" applyAlignment="1" applyProtection="1">
      <alignment horizontal="right"/>
      <protection locked="0"/>
    </xf>
    <xf numFmtId="3" fontId="0" fillId="0" borderId="46" xfId="0" applyNumberFormat="1" applyFill="1" applyBorder="1" applyAlignment="1" applyProtection="1">
      <alignment horizontal="right"/>
      <protection locked="0"/>
    </xf>
    <xf numFmtId="0" fontId="20" fillId="6" borderId="84" xfId="1" applyFont="1" applyFill="1" applyBorder="1" applyAlignment="1">
      <alignment horizontal="center" vertical="center"/>
    </xf>
    <xf numFmtId="0" fontId="20" fillId="6" borderId="20" xfId="1" applyFont="1" applyFill="1" applyBorder="1" applyAlignment="1">
      <alignment horizontal="center" vertical="center"/>
    </xf>
    <xf numFmtId="0" fontId="20" fillId="6" borderId="75" xfId="1" applyFont="1" applyFill="1" applyBorder="1" applyAlignment="1">
      <alignment horizontal="center" vertical="center"/>
    </xf>
    <xf numFmtId="0" fontId="19" fillId="6" borderId="85" xfId="1" applyFont="1" applyFill="1" applyBorder="1" applyAlignment="1">
      <alignment horizontal="center" vertical="center"/>
    </xf>
    <xf numFmtId="0" fontId="19" fillId="6" borderId="41" xfId="1" applyFont="1" applyFill="1" applyBorder="1" applyAlignment="1">
      <alignment horizontal="center" vertical="center"/>
    </xf>
    <xf numFmtId="0" fontId="19" fillId="6" borderId="76" xfId="1" applyFont="1" applyFill="1" applyBorder="1" applyAlignment="1">
      <alignment horizontal="center" vertical="center"/>
    </xf>
    <xf numFmtId="3" fontId="0" fillId="0" borderId="86" xfId="0" applyNumberFormat="1" applyFill="1" applyBorder="1" applyAlignment="1" applyProtection="1">
      <alignment horizontal="right"/>
      <protection locked="0"/>
    </xf>
    <xf numFmtId="3" fontId="10" fillId="6" borderId="77" xfId="0" applyNumberFormat="1" applyFont="1" applyFill="1" applyBorder="1" applyAlignment="1">
      <alignment horizontal="right"/>
    </xf>
    <xf numFmtId="3" fontId="10" fillId="6" borderId="44" xfId="0" applyNumberFormat="1" applyFont="1" applyFill="1" applyBorder="1" applyAlignment="1">
      <alignment horizontal="right"/>
    </xf>
    <xf numFmtId="3" fontId="10" fillId="6" borderId="45" xfId="0" applyNumberFormat="1" applyFont="1" applyFill="1" applyBorder="1" applyAlignment="1">
      <alignment horizontal="right"/>
    </xf>
    <xf numFmtId="3" fontId="10" fillId="6" borderId="78" xfId="0" applyNumberFormat="1" applyFont="1" applyFill="1" applyBorder="1" applyAlignment="1">
      <alignment horizontal="right"/>
    </xf>
    <xf numFmtId="3" fontId="0" fillId="0" borderId="74" xfId="0" applyNumberFormat="1" applyFill="1" applyBorder="1" applyAlignment="1" applyProtection="1">
      <alignment horizontal="right"/>
      <protection locked="0"/>
    </xf>
    <xf numFmtId="3" fontId="0" fillId="0" borderId="41" xfId="0" applyNumberFormat="1" applyFill="1" applyBorder="1" applyAlignment="1" applyProtection="1">
      <alignment horizontal="right"/>
      <protection locked="0"/>
    </xf>
    <xf numFmtId="3" fontId="0" fillId="0" borderId="42" xfId="0" applyNumberFormat="1" applyFill="1" applyBorder="1" applyAlignment="1" applyProtection="1">
      <alignment horizontal="right"/>
      <protection locked="0"/>
    </xf>
    <xf numFmtId="3" fontId="0" fillId="0" borderId="76" xfId="0" applyNumberFormat="1" applyFill="1" applyBorder="1" applyAlignment="1" applyProtection="1">
      <alignment horizontal="right"/>
      <protection locked="0"/>
    </xf>
    <xf numFmtId="3" fontId="0" fillId="2" borderId="0" xfId="0" applyNumberFormat="1" applyFill="1" applyBorder="1" applyAlignment="1" applyProtection="1">
      <alignment horizontal="right"/>
    </xf>
    <xf numFmtId="3" fontId="0" fillId="2" borderId="13" xfId="0" applyNumberFormat="1" applyFill="1" applyBorder="1" applyAlignment="1" applyProtection="1">
      <alignment horizontal="right"/>
    </xf>
    <xf numFmtId="0" fontId="10" fillId="0" borderId="54" xfId="0" applyFont="1" applyBorder="1" applyAlignment="1" applyProtection="1">
      <alignment horizontal="center" vertical="center"/>
    </xf>
    <xf numFmtId="0" fontId="10" fillId="0" borderId="90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86" xfId="0" applyFont="1" applyBorder="1" applyAlignment="1" applyProtection="1">
      <alignment horizontal="center" vertical="center"/>
    </xf>
    <xf numFmtId="3" fontId="10" fillId="3" borderId="7" xfId="0" applyNumberFormat="1" applyFont="1" applyFill="1" applyBorder="1" applyAlignment="1" applyProtection="1">
      <alignment horizontal="right"/>
    </xf>
    <xf numFmtId="3" fontId="10" fillId="3" borderId="9" xfId="0" applyNumberFormat="1" applyFont="1" applyFill="1" applyBorder="1" applyAlignment="1" applyProtection="1">
      <alignment horizontal="right"/>
    </xf>
    <xf numFmtId="3" fontId="10" fillId="3" borderId="0" xfId="0" applyNumberFormat="1" applyFont="1" applyFill="1" applyBorder="1" applyAlignment="1" applyProtection="1">
      <alignment horizontal="right"/>
    </xf>
    <xf numFmtId="3" fontId="10" fillId="3" borderId="13" xfId="0" applyNumberFormat="1" applyFont="1" applyFill="1" applyBorder="1" applyAlignment="1" applyProtection="1">
      <alignment horizontal="right"/>
    </xf>
    <xf numFmtId="3" fontId="0" fillId="3" borderId="0" xfId="0" applyNumberFormat="1" applyFill="1" applyBorder="1" applyAlignment="1" applyProtection="1">
      <alignment horizontal="right"/>
    </xf>
    <xf numFmtId="3" fontId="0" fillId="3" borderId="13" xfId="0" applyNumberFormat="1" applyFill="1" applyBorder="1" applyAlignment="1" applyProtection="1">
      <alignment horizontal="right"/>
    </xf>
    <xf numFmtId="3" fontId="0" fillId="3" borderId="19" xfId="0" applyNumberFormat="1" applyFill="1" applyBorder="1" applyAlignment="1" applyProtection="1">
      <alignment horizontal="right"/>
    </xf>
    <xf numFmtId="3" fontId="0" fillId="3" borderId="86" xfId="0" applyNumberFormat="1" applyFill="1" applyBorder="1" applyAlignment="1" applyProtection="1">
      <alignment horizontal="right"/>
    </xf>
    <xf numFmtId="3" fontId="0" fillId="2" borderId="5" xfId="0" applyNumberFormat="1" applyFill="1" applyBorder="1" applyAlignment="1" applyProtection="1">
      <alignment horizontal="right"/>
    </xf>
    <xf numFmtId="3" fontId="0" fillId="2" borderId="11" xfId="0" applyNumberFormat="1" applyFill="1" applyBorder="1" applyAlignment="1" applyProtection="1">
      <alignment horizontal="right"/>
    </xf>
    <xf numFmtId="3" fontId="10" fillId="3" borderId="8" xfId="0" applyNumberFormat="1" applyFont="1" applyFill="1" applyBorder="1" applyAlignment="1" applyProtection="1">
      <alignment horizontal="right"/>
    </xf>
    <xf numFmtId="3" fontId="10" fillId="3" borderId="14" xfId="0" applyNumberFormat="1" applyFont="1" applyFill="1" applyBorder="1" applyAlignment="1" applyProtection="1">
      <alignment horizontal="right"/>
    </xf>
    <xf numFmtId="3" fontId="10" fillId="3" borderId="58" xfId="0" applyNumberFormat="1" applyFont="1" applyFill="1" applyBorder="1" applyAlignment="1" applyProtection="1">
      <alignment horizontal="right"/>
    </xf>
    <xf numFmtId="3" fontId="10" fillId="3" borderId="94" xfId="0" applyNumberFormat="1" applyFont="1" applyFill="1" applyBorder="1" applyAlignment="1" applyProtection="1">
      <alignment horizontal="right"/>
    </xf>
    <xf numFmtId="3" fontId="0" fillId="9" borderId="5" xfId="0" applyNumberFormat="1" applyFill="1" applyBorder="1" applyAlignment="1" applyProtection="1">
      <alignment horizontal="right"/>
      <protection locked="0"/>
    </xf>
    <xf numFmtId="3" fontId="0" fillId="9" borderId="0" xfId="0" applyNumberFormat="1" applyFill="1" applyBorder="1" applyAlignment="1" applyProtection="1">
      <alignment horizontal="right"/>
      <protection locked="0"/>
    </xf>
    <xf numFmtId="3" fontId="0" fillId="9" borderId="11" xfId="0" applyNumberFormat="1" applyFill="1" applyBorder="1" applyAlignment="1" applyProtection="1">
      <alignment horizontal="right"/>
      <protection locked="0"/>
    </xf>
    <xf numFmtId="3" fontId="0" fillId="9" borderId="29" xfId="0" applyNumberFormat="1" applyFill="1" applyBorder="1" applyAlignment="1" applyProtection="1">
      <alignment horizontal="right"/>
      <protection locked="0"/>
    </xf>
    <xf numFmtId="3" fontId="0" fillId="9" borderId="19" xfId="0" applyNumberFormat="1" applyFill="1" applyBorder="1" applyAlignment="1" applyProtection="1">
      <alignment horizontal="right"/>
      <protection locked="0"/>
    </xf>
    <xf numFmtId="3" fontId="0" fillId="9" borderId="46" xfId="0" applyNumberFormat="1" applyFill="1" applyBorder="1" applyAlignment="1" applyProtection="1">
      <alignment horizontal="right"/>
      <protection locked="0"/>
    </xf>
    <xf numFmtId="3" fontId="10" fillId="3" borderId="5" xfId="0" applyNumberFormat="1" applyFont="1" applyFill="1" applyBorder="1" applyAlignment="1" applyProtection="1">
      <alignment horizontal="right"/>
    </xf>
    <xf numFmtId="3" fontId="10" fillId="3" borderId="11" xfId="0" applyNumberFormat="1" applyFont="1" applyFill="1" applyBorder="1" applyAlignment="1" applyProtection="1">
      <alignment horizontal="right"/>
    </xf>
    <xf numFmtId="3" fontId="0" fillId="9" borderId="4" xfId="0" applyNumberFormat="1" applyFill="1" applyBorder="1" applyAlignment="1" applyProtection="1">
      <alignment horizontal="right"/>
      <protection locked="0"/>
    </xf>
    <xf numFmtId="3" fontId="10" fillId="3" borderId="92" xfId="0" applyNumberFormat="1" applyFont="1" applyFill="1" applyBorder="1" applyAlignment="1" applyProtection="1">
      <alignment horizontal="right"/>
    </xf>
    <xf numFmtId="3" fontId="10" fillId="3" borderId="93" xfId="0" applyNumberFormat="1" applyFont="1" applyFill="1" applyBorder="1" applyAlignment="1" applyProtection="1">
      <alignment horizontal="right"/>
    </xf>
    <xf numFmtId="3" fontId="10" fillId="3" borderId="91" xfId="0" applyNumberFormat="1" applyFont="1" applyFill="1" applyBorder="1" applyAlignment="1" applyProtection="1">
      <alignment horizontal="right"/>
    </xf>
    <xf numFmtId="3" fontId="0" fillId="5" borderId="4" xfId="0" applyNumberFormat="1" applyFill="1" applyBorder="1" applyAlignment="1" applyProtection="1">
      <alignment horizontal="right"/>
      <protection locked="0"/>
    </xf>
    <xf numFmtId="3" fontId="0" fillId="5" borderId="0" xfId="0" applyNumberFormat="1" applyFill="1" applyBorder="1" applyAlignment="1" applyProtection="1">
      <alignment horizontal="right"/>
      <protection locked="0"/>
    </xf>
    <xf numFmtId="3" fontId="10" fillId="3" borderId="6" xfId="0" applyNumberFormat="1" applyFont="1" applyFill="1" applyBorder="1" applyAlignment="1" applyProtection="1">
      <alignment horizontal="right"/>
    </xf>
    <xf numFmtId="3" fontId="0" fillId="9" borderId="87" xfId="0" applyNumberFormat="1" applyFill="1" applyBorder="1" applyAlignment="1" applyProtection="1">
      <alignment horizontal="right"/>
      <protection locked="0"/>
    </xf>
    <xf numFmtId="3" fontId="10" fillId="3" borderId="4" xfId="0" applyNumberFormat="1" applyFont="1" applyFill="1" applyBorder="1" applyAlignment="1" applyProtection="1">
      <alignment horizontal="right"/>
    </xf>
    <xf numFmtId="3" fontId="0" fillId="8" borderId="29" xfId="0" applyNumberFormat="1" applyFill="1" applyBorder="1" applyAlignment="1" applyProtection="1">
      <alignment horizontal="right"/>
      <protection locked="0"/>
    </xf>
    <xf numFmtId="3" fontId="0" fillId="8" borderId="19" xfId="0" applyNumberFormat="1" applyFill="1" applyBorder="1" applyAlignment="1" applyProtection="1">
      <alignment horizontal="right"/>
      <protection locked="0"/>
    </xf>
    <xf numFmtId="3" fontId="0" fillId="8" borderId="46" xfId="0" applyNumberFormat="1" applyFill="1" applyBorder="1" applyAlignment="1" applyProtection="1">
      <alignment horizontal="right"/>
      <protection locked="0"/>
    </xf>
    <xf numFmtId="3" fontId="0" fillId="8" borderId="87" xfId="0" applyNumberFormat="1" applyFill="1" applyBorder="1" applyAlignment="1" applyProtection="1">
      <alignment horizontal="right"/>
      <protection locked="0"/>
    </xf>
    <xf numFmtId="3" fontId="0" fillId="2" borderId="4" xfId="0" applyNumberFormat="1" applyFill="1" applyBorder="1" applyAlignment="1" applyProtection="1">
      <alignment horizontal="right"/>
    </xf>
    <xf numFmtId="0" fontId="18" fillId="0" borderId="21" xfId="0" applyFont="1" applyBorder="1" applyAlignment="1" applyProtection="1">
      <alignment horizontal="center" vertical="center" textRotation="90" wrapText="1" readingOrder="1"/>
    </xf>
    <xf numFmtId="0" fontId="18" fillId="0" borderId="62" xfId="0" applyFont="1" applyBorder="1" applyAlignment="1" applyProtection="1">
      <alignment horizontal="center" vertical="center" textRotation="90" wrapText="1" readingOrder="1"/>
    </xf>
    <xf numFmtId="0" fontId="18" fillId="0" borderId="26" xfId="0" applyFont="1" applyBorder="1" applyAlignment="1" applyProtection="1">
      <alignment horizontal="center" vertical="center" textRotation="90" wrapText="1" readingOrder="1"/>
    </xf>
    <xf numFmtId="0" fontId="10" fillId="4" borderId="30" xfId="0" applyFont="1" applyFill="1" applyBorder="1" applyAlignment="1" applyProtection="1">
      <alignment horizontal="left"/>
    </xf>
    <xf numFmtId="0" fontId="10" fillId="4" borderId="20" xfId="0" applyFont="1" applyFill="1" applyBorder="1" applyAlignment="1" applyProtection="1">
      <alignment horizontal="left"/>
    </xf>
    <xf numFmtId="0" fontId="10" fillId="4" borderId="43" xfId="0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10" fillId="0" borderId="12" xfId="0" applyFont="1" applyBorder="1" applyAlignment="1" applyProtection="1">
      <alignment horizontal="left"/>
    </xf>
    <xf numFmtId="49" fontId="0" fillId="0" borderId="5" xfId="0" applyNumberFormat="1" applyBorder="1" applyAlignment="1" applyProtection="1">
      <alignment horizontal="left"/>
    </xf>
    <xf numFmtId="49" fontId="0" fillId="0" borderId="0" xfId="0" applyNumberFormat="1" applyBorder="1" applyAlignment="1" applyProtection="1">
      <alignment horizontal="left"/>
    </xf>
    <xf numFmtId="49" fontId="0" fillId="0" borderId="11" xfId="0" applyNumberFormat="1" applyBorder="1" applyAlignment="1" applyProtection="1">
      <alignment horizontal="left"/>
    </xf>
    <xf numFmtId="0" fontId="0" fillId="0" borderId="12" xfId="0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/>
    </xf>
    <xf numFmtId="0" fontId="10" fillId="5" borderId="30" xfId="0" applyFont="1" applyFill="1" applyBorder="1" applyAlignment="1" applyProtection="1">
      <alignment horizontal="left"/>
    </xf>
    <xf numFmtId="0" fontId="10" fillId="5" borderId="20" xfId="0" applyFont="1" applyFill="1" applyBorder="1" applyAlignment="1" applyProtection="1">
      <alignment horizontal="left"/>
    </xf>
    <xf numFmtId="0" fontId="10" fillId="5" borderId="43" xfId="0" applyFont="1" applyFill="1" applyBorder="1" applyAlignment="1" applyProtection="1">
      <alignment horizontal="left"/>
    </xf>
    <xf numFmtId="0" fontId="0" fillId="2" borderId="89" xfId="0" applyFill="1" applyBorder="1" applyAlignment="1" applyProtection="1">
      <alignment horizontal="center"/>
    </xf>
    <xf numFmtId="0" fontId="0" fillId="2" borderId="55" xfId="0" applyFill="1" applyBorder="1" applyAlignment="1" applyProtection="1">
      <alignment horizontal="center"/>
    </xf>
    <xf numFmtId="0" fontId="12" fillId="0" borderId="2" xfId="0" applyFont="1" applyBorder="1" applyAlignment="1" applyProtection="1">
      <alignment horizontal="right"/>
    </xf>
    <xf numFmtId="0" fontId="12" fillId="0" borderId="15" xfId="0" applyFont="1" applyBorder="1" applyAlignment="1" applyProtection="1">
      <alignment horizontal="right"/>
    </xf>
    <xf numFmtId="0" fontId="30" fillId="0" borderId="0" xfId="0" applyFont="1" applyBorder="1" applyAlignment="1" applyProtection="1">
      <alignment horizontal="right"/>
    </xf>
    <xf numFmtId="0" fontId="30" fillId="0" borderId="13" xfId="0" applyFont="1" applyBorder="1" applyAlignment="1" applyProtection="1">
      <alignment horizontal="right"/>
    </xf>
    <xf numFmtId="49" fontId="0" fillId="0" borderId="29" xfId="0" applyNumberFormat="1" applyBorder="1" applyAlignment="1" applyProtection="1">
      <alignment horizontal="left"/>
    </xf>
    <xf numFmtId="49" fontId="0" fillId="0" borderId="19" xfId="0" applyNumberFormat="1" applyBorder="1" applyAlignment="1" applyProtection="1">
      <alignment horizontal="left"/>
    </xf>
    <xf numFmtId="0" fontId="10" fillId="0" borderId="29" xfId="0" applyFont="1" applyBorder="1" applyAlignment="1" applyProtection="1">
      <alignment horizontal="left"/>
    </xf>
    <xf numFmtId="0" fontId="10" fillId="0" borderId="19" xfId="0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1" fontId="18" fillId="0" borderId="0" xfId="0" applyNumberFormat="1" applyFont="1" applyFill="1" applyBorder="1" applyAlignment="1" applyProtection="1">
      <alignment horizontal="center"/>
    </xf>
    <xf numFmtId="1" fontId="18" fillId="0" borderId="13" xfId="0" applyNumberFormat="1" applyFont="1" applyFill="1" applyBorder="1" applyAlignment="1" applyProtection="1">
      <alignment horizontal="center"/>
    </xf>
    <xf numFmtId="0" fontId="0" fillId="0" borderId="54" xfId="0" applyBorder="1" applyAlignment="1" applyProtection="1">
      <alignment horizontal="center" vertical="center"/>
    </xf>
    <xf numFmtId="0" fontId="0" fillId="0" borderId="90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46" xfId="0" applyBorder="1" applyAlignment="1" applyProtection="1">
      <alignment horizontal="left"/>
    </xf>
    <xf numFmtId="0" fontId="34" fillId="0" borderId="54" xfId="0" applyFont="1" applyBorder="1" applyAlignment="1" applyProtection="1">
      <alignment horizontal="center" vertical="center" wrapText="1"/>
    </xf>
    <xf numFmtId="0" fontId="34" fillId="0" borderId="55" xfId="0" applyFont="1" applyBorder="1" applyAlignment="1" applyProtection="1">
      <alignment horizontal="center" vertical="center" wrapText="1"/>
    </xf>
    <xf numFmtId="0" fontId="34" fillId="0" borderId="90" xfId="0" applyFont="1" applyBorder="1" applyAlignment="1" applyProtection="1">
      <alignment horizontal="center" vertical="center" wrapText="1"/>
    </xf>
    <xf numFmtId="0" fontId="34" fillId="0" borderId="29" xfId="0" applyFont="1" applyBorder="1" applyAlignment="1" applyProtection="1">
      <alignment horizontal="center" vertical="center" wrapText="1"/>
    </xf>
    <xf numFmtId="0" fontId="34" fillId="0" borderId="19" xfId="0" applyFont="1" applyBorder="1" applyAlignment="1" applyProtection="1">
      <alignment horizontal="center" vertical="center" wrapText="1"/>
    </xf>
    <xf numFmtId="0" fontId="34" fillId="0" borderId="46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 wrapText="1"/>
    </xf>
    <xf numFmtId="0" fontId="11" fillId="0" borderId="5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13" xfId="0" applyNumberFormat="1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center"/>
    </xf>
    <xf numFmtId="0" fontId="0" fillId="0" borderId="75" xfId="0" applyBorder="1" applyAlignment="1" applyProtection="1">
      <alignment horizontal="center"/>
    </xf>
    <xf numFmtId="3" fontId="10" fillId="3" borderId="12" xfId="0" applyNumberFormat="1" applyFont="1" applyFill="1" applyBorder="1" applyAlignment="1" applyProtection="1">
      <alignment horizontal="right"/>
    </xf>
    <xf numFmtId="3" fontId="10" fillId="3" borderId="88" xfId="0" applyNumberFormat="1" applyFont="1" applyFill="1" applyBorder="1" applyAlignment="1" applyProtection="1">
      <alignment horizontal="right"/>
    </xf>
    <xf numFmtId="3" fontId="0" fillId="2" borderId="29" xfId="0" applyNumberFormat="1" applyFill="1" applyBorder="1" applyAlignment="1" applyProtection="1">
      <alignment horizontal="right"/>
    </xf>
    <xf numFmtId="3" fontId="0" fillId="2" borderId="19" xfId="0" applyNumberFormat="1" applyFill="1" applyBorder="1" applyAlignment="1" applyProtection="1">
      <alignment horizontal="right"/>
    </xf>
    <xf numFmtId="3" fontId="0" fillId="2" borderId="46" xfId="0" applyNumberFormat="1" applyFill="1" applyBorder="1" applyAlignment="1" applyProtection="1">
      <alignment horizontal="right"/>
    </xf>
    <xf numFmtId="0" fontId="26" fillId="0" borderId="54" xfId="0" applyFont="1" applyBorder="1" applyAlignment="1" applyProtection="1">
      <alignment horizontal="center" wrapText="1"/>
    </xf>
    <xf numFmtId="0" fontId="26" fillId="0" borderId="55" xfId="0" applyFont="1" applyBorder="1" applyAlignment="1" applyProtection="1">
      <alignment horizontal="center" wrapText="1"/>
    </xf>
    <xf numFmtId="0" fontId="26" fillId="0" borderId="90" xfId="0" applyFont="1" applyBorder="1" applyAlignment="1" applyProtection="1">
      <alignment horizontal="center" wrapText="1"/>
    </xf>
    <xf numFmtId="0" fontId="26" fillId="0" borderId="29" xfId="0" applyFont="1" applyBorder="1" applyAlignment="1" applyProtection="1">
      <alignment horizontal="center" wrapText="1"/>
    </xf>
    <xf numFmtId="0" fontId="26" fillId="0" borderId="19" xfId="0" applyFont="1" applyBorder="1" applyAlignment="1" applyProtection="1">
      <alignment horizontal="center" wrapText="1"/>
    </xf>
    <xf numFmtId="0" fontId="26" fillId="0" borderId="46" xfId="0" applyFont="1" applyBorder="1" applyAlignment="1" applyProtection="1">
      <alignment horizontal="center" wrapText="1"/>
    </xf>
    <xf numFmtId="0" fontId="0" fillId="0" borderId="11" xfId="0" applyBorder="1" applyAlignment="1" applyProtection="1">
      <alignment horizontal="left"/>
    </xf>
    <xf numFmtId="3" fontId="0" fillId="9" borderId="54" xfId="0" applyNumberFormat="1" applyFill="1" applyBorder="1" applyAlignment="1" applyProtection="1">
      <alignment horizontal="right"/>
      <protection locked="0"/>
    </xf>
    <xf numFmtId="3" fontId="0" fillId="9" borderId="55" xfId="0" applyNumberFormat="1" applyFill="1" applyBorder="1" applyAlignment="1" applyProtection="1">
      <alignment horizontal="right"/>
      <protection locked="0"/>
    </xf>
    <xf numFmtId="3" fontId="0" fillId="9" borderId="90" xfId="0" applyNumberFormat="1" applyFill="1" applyBorder="1" applyAlignment="1" applyProtection="1">
      <alignment horizontal="right"/>
      <protection locked="0"/>
    </xf>
    <xf numFmtId="3" fontId="0" fillId="3" borderId="5" xfId="0" applyNumberFormat="1" applyFill="1" applyBorder="1" applyAlignment="1" applyProtection="1">
      <alignment horizontal="right"/>
    </xf>
    <xf numFmtId="3" fontId="0" fillId="3" borderId="11" xfId="0" applyNumberFormat="1" applyFill="1" applyBorder="1" applyAlignment="1" applyProtection="1">
      <alignment horizontal="right"/>
    </xf>
    <xf numFmtId="0" fontId="10" fillId="0" borderId="88" xfId="0" applyFont="1" applyBorder="1" applyAlignment="1" applyProtection="1">
      <alignment horizontal="center" vertical="center"/>
    </xf>
    <xf numFmtId="3" fontId="0" fillId="3" borderId="29" xfId="0" applyNumberFormat="1" applyFill="1" applyBorder="1" applyAlignment="1" applyProtection="1">
      <alignment horizontal="right"/>
    </xf>
    <xf numFmtId="3" fontId="0" fillId="3" borderId="46" xfId="0" applyNumberFormat="1" applyFill="1" applyBorder="1" applyAlignment="1" applyProtection="1">
      <alignment horizontal="right"/>
    </xf>
    <xf numFmtId="3" fontId="10" fillId="3" borderId="29" xfId="0" applyNumberFormat="1" applyFont="1" applyFill="1" applyBorder="1" applyAlignment="1" applyProtection="1">
      <alignment horizontal="right"/>
    </xf>
    <xf numFmtId="3" fontId="10" fillId="3" borderId="19" xfId="0" applyNumberFormat="1" applyFont="1" applyFill="1" applyBorder="1" applyAlignment="1" applyProtection="1">
      <alignment horizontal="right"/>
    </xf>
    <xf numFmtId="3" fontId="10" fillId="3" borderId="46" xfId="0" applyNumberFormat="1" applyFont="1" applyFill="1" applyBorder="1" applyAlignment="1" applyProtection="1">
      <alignment horizontal="right"/>
    </xf>
    <xf numFmtId="49" fontId="24" fillId="0" borderId="5" xfId="0" applyNumberFormat="1" applyFont="1" applyBorder="1" applyAlignment="1" applyProtection="1">
      <alignment horizontal="left"/>
    </xf>
    <xf numFmtId="49" fontId="24" fillId="0" borderId="0" xfId="0" applyNumberFormat="1" applyFont="1" applyBorder="1" applyAlignment="1" applyProtection="1">
      <alignment horizontal="left"/>
    </xf>
    <xf numFmtId="49" fontId="24" fillId="0" borderId="11" xfId="0" applyNumberFormat="1" applyFont="1" applyBorder="1" applyAlignment="1" applyProtection="1">
      <alignment horizontal="left"/>
    </xf>
    <xf numFmtId="49" fontId="24" fillId="0" borderId="29" xfId="0" applyNumberFormat="1" applyFont="1" applyBorder="1" applyAlignment="1" applyProtection="1">
      <alignment horizontal="left"/>
    </xf>
    <xf numFmtId="49" fontId="24" fillId="0" borderId="19" xfId="0" applyNumberFormat="1" applyFont="1" applyBorder="1" applyAlignment="1" applyProtection="1">
      <alignment horizontal="left"/>
    </xf>
    <xf numFmtId="49" fontId="24" fillId="0" borderId="46" xfId="0" applyNumberFormat="1" applyFont="1" applyBorder="1" applyAlignment="1" applyProtection="1">
      <alignment horizontal="left"/>
    </xf>
    <xf numFmtId="3" fontId="10" fillId="3" borderId="86" xfId="0" applyNumberFormat="1" applyFont="1" applyFill="1" applyBorder="1" applyAlignment="1" applyProtection="1">
      <alignment horizontal="right"/>
    </xf>
    <xf numFmtId="0" fontId="10" fillId="0" borderId="12" xfId="0" applyFont="1" applyBorder="1" applyAlignment="1" applyProtection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</xf>
    <xf numFmtId="0" fontId="10" fillId="0" borderId="43" xfId="0" applyFont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center" vertical="center" wrapText="1"/>
    </xf>
    <xf numFmtId="0" fontId="10" fillId="0" borderId="55" xfId="0" applyFont="1" applyBorder="1" applyAlignment="1" applyProtection="1">
      <alignment horizontal="center" vertical="center" wrapText="1"/>
    </xf>
    <xf numFmtId="0" fontId="10" fillId="0" borderId="90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0" fillId="0" borderId="46" xfId="0" applyFont="1" applyBorder="1" applyAlignment="1" applyProtection="1">
      <alignment horizontal="center" vertical="center" wrapText="1"/>
    </xf>
    <xf numFmtId="3" fontId="0" fillId="2" borderId="0" xfId="0" applyNumberFormat="1" applyFill="1" applyBorder="1" applyAlignment="1" applyProtection="1">
      <alignment horizontal="center"/>
    </xf>
    <xf numFmtId="3" fontId="0" fillId="2" borderId="13" xfId="0" applyNumberFormat="1" applyFill="1" applyBorder="1" applyAlignment="1" applyProtection="1">
      <alignment horizontal="center"/>
    </xf>
    <xf numFmtId="3" fontId="10" fillId="3" borderId="55" xfId="0" applyNumberFormat="1" applyFont="1" applyFill="1" applyBorder="1" applyAlignment="1" applyProtection="1">
      <alignment horizontal="right"/>
    </xf>
    <xf numFmtId="3" fontId="10" fillId="3" borderId="56" xfId="0" applyNumberFormat="1" applyFont="1" applyFill="1" applyBorder="1" applyAlignment="1" applyProtection="1">
      <alignment horizontal="right"/>
    </xf>
    <xf numFmtId="0" fontId="33" fillId="0" borderId="12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0" fontId="10" fillId="0" borderId="88" xfId="0" applyFont="1" applyBorder="1" applyAlignment="1" applyProtection="1">
      <alignment horizontal="center" vertical="center" wrapText="1"/>
    </xf>
    <xf numFmtId="3" fontId="10" fillId="3" borderId="54" xfId="0" applyNumberFormat="1" applyFont="1" applyFill="1" applyBorder="1" applyAlignment="1" applyProtection="1">
      <alignment horizontal="right"/>
    </xf>
    <xf numFmtId="3" fontId="10" fillId="3" borderId="90" xfId="0" applyNumberFormat="1" applyFont="1" applyFill="1" applyBorder="1" applyAlignment="1" applyProtection="1">
      <alignment horizontal="right"/>
    </xf>
    <xf numFmtId="0" fontId="14" fillId="4" borderId="0" xfId="0" applyFont="1" applyFill="1" applyBorder="1" applyAlignment="1" applyProtection="1">
      <alignment horizontal="center"/>
    </xf>
    <xf numFmtId="0" fontId="14" fillId="4" borderId="13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10" fillId="0" borderId="43" xfId="0" applyFont="1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/>
    </xf>
    <xf numFmtId="0" fontId="11" fillId="0" borderId="13" xfId="0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3" fontId="10" fillId="5" borderId="0" xfId="0" applyNumberFormat="1" applyFont="1" applyFill="1" applyBorder="1" applyAlignment="1" applyProtection="1">
      <alignment horizontal="right"/>
      <protection locked="0"/>
    </xf>
    <xf numFmtId="3" fontId="10" fillId="5" borderId="13" xfId="0" applyNumberFormat="1" applyFont="1" applyFill="1" applyBorder="1" applyAlignment="1" applyProtection="1">
      <alignment horizontal="right"/>
      <protection locked="0"/>
    </xf>
    <xf numFmtId="0" fontId="18" fillId="5" borderId="30" xfId="0" applyFont="1" applyFill="1" applyBorder="1" applyAlignment="1" applyProtection="1">
      <alignment horizontal="left"/>
    </xf>
    <xf numFmtId="0" fontId="18" fillId="5" borderId="20" xfId="0" applyFont="1" applyFill="1" applyBorder="1" applyAlignment="1" applyProtection="1">
      <alignment horizontal="left"/>
    </xf>
    <xf numFmtId="0" fontId="18" fillId="5" borderId="43" xfId="0" applyFont="1" applyFill="1" applyBorder="1" applyAlignment="1" applyProtection="1">
      <alignment horizontal="left"/>
    </xf>
    <xf numFmtId="0" fontId="18" fillId="5" borderId="29" xfId="0" applyFont="1" applyFill="1" applyBorder="1" applyAlignment="1" applyProtection="1">
      <alignment horizontal="left"/>
    </xf>
    <xf numFmtId="0" fontId="18" fillId="5" borderId="19" xfId="0" applyFont="1" applyFill="1" applyBorder="1" applyAlignment="1" applyProtection="1">
      <alignment horizontal="left"/>
    </xf>
    <xf numFmtId="0" fontId="18" fillId="5" borderId="86" xfId="0" applyFont="1" applyFill="1" applyBorder="1" applyAlignment="1" applyProtection="1">
      <alignment horizontal="left"/>
    </xf>
    <xf numFmtId="0" fontId="26" fillId="0" borderId="0" xfId="0" applyFont="1" applyBorder="1" applyAlignment="1" applyProtection="1">
      <alignment horizontal="left"/>
    </xf>
    <xf numFmtId="0" fontId="11" fillId="9" borderId="30" xfId="0" applyFont="1" applyFill="1" applyBorder="1" applyAlignment="1" applyProtection="1">
      <alignment horizontal="center"/>
      <protection locked="0"/>
    </xf>
    <xf numFmtId="0" fontId="11" fillId="9" borderId="43" xfId="0" applyFont="1" applyFill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 vertical="center" textRotation="90"/>
    </xf>
    <xf numFmtId="0" fontId="18" fillId="0" borderId="62" xfId="0" applyFont="1" applyBorder="1" applyAlignment="1" applyProtection="1">
      <alignment horizontal="center" vertical="center" textRotation="90"/>
    </xf>
    <xf numFmtId="0" fontId="18" fillId="0" borderId="26" xfId="0" applyFont="1" applyBorder="1" applyAlignment="1" applyProtection="1">
      <alignment horizontal="center" vertical="center" textRotation="90"/>
    </xf>
    <xf numFmtId="0" fontId="26" fillId="0" borderId="19" xfId="0" applyFont="1" applyBorder="1" applyAlignment="1" applyProtection="1">
      <alignment horizontal="left"/>
    </xf>
    <xf numFmtId="0" fontId="12" fillId="0" borderId="2" xfId="0" applyFont="1" applyBorder="1" applyAlignment="1">
      <alignment horizontal="right"/>
    </xf>
    <xf numFmtId="0" fontId="12" fillId="0" borderId="15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13" xfId="0" applyFont="1" applyBorder="1" applyAlignment="1">
      <alignment horizontal="right"/>
    </xf>
    <xf numFmtId="0" fontId="18" fillId="0" borderId="21" xfId="0" applyFont="1" applyBorder="1" applyAlignment="1">
      <alignment horizontal="center" vertical="center" textRotation="90" wrapText="1" readingOrder="1"/>
    </xf>
    <xf numFmtId="0" fontId="18" fillId="0" borderId="62" xfId="0" applyFont="1" applyBorder="1" applyAlignment="1">
      <alignment horizontal="center" vertical="center" textRotation="90" wrapText="1" readingOrder="1"/>
    </xf>
    <xf numFmtId="0" fontId="18" fillId="0" borderId="26" xfId="0" applyFont="1" applyBorder="1" applyAlignment="1">
      <alignment horizontal="center" vertical="center" textRotation="90" wrapText="1" readingOrder="1"/>
    </xf>
    <xf numFmtId="0" fontId="11" fillId="0" borderId="2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5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0" fontId="11" fillId="0" borderId="13" xfId="0" applyNumberFormat="1" applyFont="1" applyFill="1" applyBorder="1" applyAlignment="1">
      <alignment horizontal="left"/>
    </xf>
    <xf numFmtId="0" fontId="14" fillId="9" borderId="0" xfId="0" applyFont="1" applyFill="1" applyBorder="1" applyAlignment="1" applyProtection="1">
      <alignment horizontal="center"/>
      <protection locked="0"/>
    </xf>
    <xf numFmtId="0" fontId="14" fillId="9" borderId="11" xfId="0" applyFont="1" applyFill="1" applyBorder="1" applyAlignment="1" applyProtection="1">
      <alignment horizontal="center"/>
      <protection locked="0"/>
    </xf>
    <xf numFmtId="0" fontId="11" fillId="9" borderId="5" xfId="0" applyFont="1" applyFill="1" applyBorder="1" applyAlignment="1" applyProtection="1">
      <alignment horizontal="center"/>
      <protection locked="0"/>
    </xf>
    <xf numFmtId="0" fontId="11" fillId="9" borderId="0" xfId="0" applyFont="1" applyFill="1" applyBorder="1" applyAlignment="1" applyProtection="1">
      <alignment horizontal="center"/>
      <protection locked="0"/>
    </xf>
    <xf numFmtId="0" fontId="11" fillId="9" borderId="11" xfId="0" applyFont="1" applyFill="1" applyBorder="1" applyAlignment="1" applyProtection="1">
      <alignment horizontal="center"/>
      <protection locked="0"/>
    </xf>
    <xf numFmtId="0" fontId="11" fillId="9" borderId="13" xfId="0" applyFont="1" applyFill="1" applyBorder="1" applyAlignment="1" applyProtection="1">
      <alignment horizontal="center"/>
      <protection locked="0"/>
    </xf>
    <xf numFmtId="1" fontId="11" fillId="0" borderId="0" xfId="0" applyNumberFormat="1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right"/>
    </xf>
    <xf numFmtId="0" fontId="13" fillId="4" borderId="13" xfId="0" applyFont="1" applyFill="1" applyBorder="1" applyAlignment="1">
      <alignment horizontal="right"/>
    </xf>
    <xf numFmtId="0" fontId="18" fillId="0" borderId="21" xfId="0" applyFont="1" applyBorder="1" applyAlignment="1">
      <alignment horizontal="center" vertical="center" textRotation="90"/>
    </xf>
    <xf numFmtId="0" fontId="18" fillId="0" borderId="62" xfId="0" applyFont="1" applyBorder="1" applyAlignment="1">
      <alignment horizontal="center" vertical="center" textRotation="90"/>
    </xf>
    <xf numFmtId="0" fontId="18" fillId="0" borderId="26" xfId="0" applyFont="1" applyBorder="1" applyAlignment="1">
      <alignment horizontal="center" vertical="center" textRotation="90"/>
    </xf>
    <xf numFmtId="0" fontId="36" fillId="3" borderId="0" xfId="0" applyFont="1" applyFill="1" applyBorder="1" applyAlignment="1">
      <alignment horizontal="left"/>
    </xf>
    <xf numFmtId="0" fontId="36" fillId="3" borderId="13" xfId="0" applyFont="1" applyFill="1" applyBorder="1" applyAlignment="1">
      <alignment horizontal="left"/>
    </xf>
    <xf numFmtId="0" fontId="18" fillId="0" borderId="29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14" fontId="18" fillId="0" borderId="55" xfId="0" applyNumberFormat="1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90" xfId="0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3" fontId="18" fillId="9" borderId="0" xfId="0" applyNumberFormat="1" applyFont="1" applyFill="1" applyBorder="1" applyAlignment="1" applyProtection="1">
      <alignment horizontal="right"/>
      <protection locked="0"/>
    </xf>
    <xf numFmtId="3" fontId="18" fillId="9" borderId="11" xfId="0" applyNumberFormat="1" applyFont="1" applyFill="1" applyBorder="1" applyAlignment="1" applyProtection="1">
      <alignment horizontal="right"/>
      <protection locked="0"/>
    </xf>
    <xf numFmtId="0" fontId="11" fillId="0" borderId="2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86" xfId="0" applyFont="1" applyBorder="1" applyAlignment="1">
      <alignment horizontal="center"/>
    </xf>
    <xf numFmtId="0" fontId="14" fillId="9" borderId="55" xfId="0" applyFont="1" applyFill="1" applyBorder="1" applyAlignment="1" applyProtection="1">
      <alignment horizontal="center"/>
      <protection locked="0"/>
    </xf>
    <xf numFmtId="0" fontId="14" fillId="9" borderId="90" xfId="0" applyFont="1" applyFill="1" applyBorder="1" applyAlignment="1" applyProtection="1">
      <alignment horizontal="center"/>
      <protection locked="0"/>
    </xf>
    <xf numFmtId="3" fontId="11" fillId="9" borderId="0" xfId="0" applyNumberFormat="1" applyFont="1" applyFill="1" applyBorder="1" applyAlignment="1" applyProtection="1">
      <alignment horizontal="right"/>
      <protection locked="0"/>
    </xf>
    <xf numFmtId="3" fontId="11" fillId="9" borderId="11" xfId="0" applyNumberFormat="1" applyFont="1" applyFill="1" applyBorder="1" applyAlignment="1" applyProtection="1">
      <alignment horizontal="right"/>
      <protection locked="0"/>
    </xf>
    <xf numFmtId="3" fontId="11" fillId="9" borderId="7" xfId="0" applyNumberFormat="1" applyFont="1" applyFill="1" applyBorder="1" applyAlignment="1" applyProtection="1">
      <alignment horizontal="right"/>
      <protection locked="0"/>
    </xf>
    <xf numFmtId="3" fontId="11" fillId="9" borderId="14" xfId="0" applyNumberFormat="1" applyFont="1" applyFill="1" applyBorder="1" applyAlignment="1" applyProtection="1">
      <alignment horizontal="right"/>
      <protection locked="0"/>
    </xf>
    <xf numFmtId="3" fontId="11" fillId="9" borderId="8" xfId="0" applyNumberFormat="1" applyFont="1" applyFill="1" applyBorder="1" applyAlignment="1" applyProtection="1">
      <alignment horizontal="right"/>
      <protection locked="0"/>
    </xf>
    <xf numFmtId="3" fontId="18" fillId="0" borderId="0" xfId="0" applyNumberFormat="1" applyFont="1" applyBorder="1" applyAlignment="1">
      <alignment horizontal="right"/>
    </xf>
    <xf numFmtId="3" fontId="18" fillId="0" borderId="11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0" fontId="25" fillId="4" borderId="0" xfId="0" applyFont="1" applyFill="1" applyBorder="1" applyAlignment="1">
      <alignment horizontal="right"/>
    </xf>
    <xf numFmtId="0" fontId="25" fillId="4" borderId="13" xfId="0" applyFont="1" applyFill="1" applyBorder="1" applyAlignment="1">
      <alignment horizontal="right"/>
    </xf>
    <xf numFmtId="0" fontId="10" fillId="0" borderId="1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8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9" borderId="0" xfId="0" applyFill="1" applyBorder="1" applyAlignment="1" applyProtection="1">
      <alignment horizontal="center"/>
      <protection locked="0"/>
    </xf>
    <xf numFmtId="0" fontId="0" fillId="9" borderId="11" xfId="0" applyFill="1" applyBorder="1" applyAlignment="1" applyProtection="1">
      <alignment horizontal="center"/>
      <protection locked="0"/>
    </xf>
    <xf numFmtId="3" fontId="0" fillId="9" borderId="0" xfId="0" applyNumberFormat="1" applyFill="1" applyBorder="1" applyAlignment="1" applyProtection="1">
      <alignment horizontal="center"/>
      <protection locked="0"/>
    </xf>
    <xf numFmtId="3" fontId="0" fillId="9" borderId="13" xfId="0" applyNumberFormat="1" applyFill="1" applyBorder="1" applyAlignment="1" applyProtection="1">
      <alignment horizontal="center"/>
      <protection locked="0"/>
    </xf>
    <xf numFmtId="0" fontId="26" fillId="4" borderId="63" xfId="0" applyFont="1" applyFill="1" applyBorder="1" applyAlignment="1">
      <alignment horizontal="right"/>
    </xf>
    <xf numFmtId="0" fontId="26" fillId="4" borderId="64" xfId="0" applyFont="1" applyFill="1" applyBorder="1" applyAlignment="1">
      <alignment horizontal="right"/>
    </xf>
    <xf numFmtId="0" fontId="26" fillId="4" borderId="65" xfId="0" applyFont="1" applyFill="1" applyBorder="1" applyAlignment="1">
      <alignment horizontal="right"/>
    </xf>
    <xf numFmtId="14" fontId="18" fillId="0" borderId="91" xfId="0" applyNumberFormat="1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3" fontId="11" fillId="9" borderId="6" xfId="0" applyNumberFormat="1" applyFont="1" applyFill="1" applyBorder="1" applyAlignment="1" applyProtection="1">
      <alignment horizontal="center"/>
      <protection locked="0"/>
    </xf>
    <xf numFmtId="3" fontId="11" fillId="9" borderId="7" xfId="0" applyNumberFormat="1" applyFont="1" applyFill="1" applyBorder="1" applyAlignment="1" applyProtection="1">
      <alignment horizontal="center"/>
      <protection locked="0"/>
    </xf>
    <xf numFmtId="3" fontId="11" fillId="9" borderId="14" xfId="0" applyNumberFormat="1" applyFont="1" applyFill="1" applyBorder="1" applyAlignment="1" applyProtection="1">
      <alignment horizontal="center"/>
      <protection locked="0"/>
    </xf>
    <xf numFmtId="3" fontId="11" fillId="9" borderId="8" xfId="0" applyNumberFormat="1" applyFont="1" applyFill="1" applyBorder="1" applyAlignment="1" applyProtection="1">
      <alignment horizontal="center"/>
      <protection locked="0"/>
    </xf>
    <xf numFmtId="3" fontId="11" fillId="9" borderId="9" xfId="0" applyNumberFormat="1" applyFont="1" applyFill="1" applyBorder="1" applyAlignment="1" applyProtection="1">
      <alignment horizontal="center"/>
      <protection locked="0"/>
    </xf>
    <xf numFmtId="3" fontId="18" fillId="0" borderId="6" xfId="0" applyNumberFormat="1" applyFont="1" applyBorder="1" applyAlignment="1">
      <alignment horizontal="right"/>
    </xf>
    <xf numFmtId="3" fontId="18" fillId="0" borderId="7" xfId="0" applyNumberFormat="1" applyFont="1" applyBorder="1" applyAlignment="1">
      <alignment horizontal="right"/>
    </xf>
    <xf numFmtId="3" fontId="18" fillId="0" borderId="14" xfId="0" applyNumberFormat="1" applyFont="1" applyBorder="1" applyAlignment="1">
      <alignment horizontal="right"/>
    </xf>
    <xf numFmtId="3" fontId="18" fillId="0" borderId="9" xfId="0" applyNumberFormat="1" applyFont="1" applyBorder="1" applyAlignment="1">
      <alignment horizontal="right"/>
    </xf>
    <xf numFmtId="0" fontId="11" fillId="0" borderId="84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75" xfId="0" applyFont="1" applyBorder="1" applyAlignment="1">
      <alignment horizontal="center"/>
    </xf>
    <xf numFmtId="3" fontId="11" fillId="9" borderId="4" xfId="0" applyNumberFormat="1" applyFont="1" applyFill="1" applyBorder="1" applyAlignment="1" applyProtection="1">
      <alignment horizontal="center"/>
      <protection locked="0"/>
    </xf>
    <xf numFmtId="3" fontId="11" fillId="9" borderId="0" xfId="0" applyNumberFormat="1" applyFont="1" applyFill="1" applyBorder="1" applyAlignment="1" applyProtection="1">
      <alignment horizontal="center"/>
      <protection locked="0"/>
    </xf>
    <xf numFmtId="3" fontId="11" fillId="9" borderId="11" xfId="0" applyNumberFormat="1" applyFont="1" applyFill="1" applyBorder="1" applyAlignment="1" applyProtection="1">
      <alignment horizontal="center"/>
      <protection locked="0"/>
    </xf>
    <xf numFmtId="3" fontId="11" fillId="9" borderId="13" xfId="0" applyNumberFormat="1" applyFont="1" applyFill="1" applyBorder="1" applyAlignment="1" applyProtection="1">
      <alignment horizontal="center"/>
      <protection locked="0"/>
    </xf>
    <xf numFmtId="1" fontId="18" fillId="0" borderId="0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0" fontId="34" fillId="0" borderId="20" xfId="0" applyFont="1" applyFill="1" applyBorder="1" applyAlignment="1">
      <alignment horizontal="center"/>
    </xf>
    <xf numFmtId="0" fontId="34" fillId="0" borderId="4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26" fillId="0" borderId="0" xfId="0" applyFont="1" applyBorder="1" applyAlignment="1">
      <alignment horizontal="right"/>
    </xf>
    <xf numFmtId="0" fontId="26" fillId="0" borderId="13" xfId="0" applyFont="1" applyBorder="1" applyAlignment="1">
      <alignment horizontal="right"/>
    </xf>
    <xf numFmtId="0" fontId="0" fillId="9" borderId="19" xfId="0" applyFill="1" applyBorder="1" applyAlignment="1" applyProtection="1">
      <alignment horizontal="center"/>
      <protection locked="0"/>
    </xf>
    <xf numFmtId="0" fontId="25" fillId="4" borderId="19" xfId="0" applyFont="1" applyFill="1" applyBorder="1" applyAlignment="1">
      <alignment horizontal="right"/>
    </xf>
    <xf numFmtId="0" fontId="25" fillId="4" borderId="86" xfId="0" applyFont="1" applyFill="1" applyBorder="1" applyAlignment="1">
      <alignment horizontal="right"/>
    </xf>
    <xf numFmtId="49" fontId="36" fillId="3" borderId="0" xfId="0" applyNumberFormat="1" applyFont="1" applyFill="1" applyBorder="1" applyAlignment="1">
      <alignment horizontal="left"/>
    </xf>
    <xf numFmtId="49" fontId="36" fillId="3" borderId="13" xfId="0" applyNumberFormat="1" applyFont="1" applyFill="1" applyBorder="1" applyAlignment="1">
      <alignment horizontal="left"/>
    </xf>
    <xf numFmtId="0" fontId="0" fillId="9" borderId="54" xfId="0" applyFill="1" applyBorder="1" applyAlignment="1" applyProtection="1">
      <alignment horizontal="center"/>
      <protection locked="0"/>
    </xf>
    <xf numFmtId="0" fontId="0" fillId="9" borderId="55" xfId="0" applyFill="1" applyBorder="1" applyAlignment="1" applyProtection="1">
      <alignment horizontal="center"/>
      <protection locked="0"/>
    </xf>
    <xf numFmtId="0" fontId="0" fillId="9" borderId="56" xfId="0" applyFill="1" applyBorder="1" applyAlignment="1" applyProtection="1">
      <alignment horizontal="center"/>
      <protection locked="0"/>
    </xf>
    <xf numFmtId="0" fontId="0" fillId="9" borderId="5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29" xfId="0" applyFill="1" applyBorder="1" applyAlignment="1" applyProtection="1">
      <alignment horizontal="center"/>
      <protection locked="0"/>
    </xf>
    <xf numFmtId="0" fontId="0" fillId="9" borderId="86" xfId="0" applyFill="1" applyBorder="1" applyAlignment="1" applyProtection="1">
      <alignment horizontal="center"/>
      <protection locked="0"/>
    </xf>
    <xf numFmtId="0" fontId="37" fillId="0" borderId="5" xfId="0" applyFont="1" applyBorder="1" applyAlignment="1">
      <alignment horizontal="center"/>
    </xf>
    <xf numFmtId="0" fontId="37" fillId="0" borderId="0" xfId="0" applyFont="1" applyBorder="1" applyAlignment="1">
      <alignment horizont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colors>
    <mruColors>
      <color rgb="FFFFFFE7"/>
      <color rgb="FFFFFFD9"/>
      <color rgb="FFF7F9F1"/>
      <color rgb="FFFF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6</xdr:col>
      <xdr:colOff>180975</xdr:colOff>
      <xdr:row>3</xdr:row>
      <xdr:rowOff>66675</xdr:rowOff>
    </xdr:to>
    <xdr:pic>
      <xdr:nvPicPr>
        <xdr:cNvPr id="1065" name="Kép 1" descr="Képtalálat a következ&amp;odblac;re: „nhkv logo”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76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5</xdr:col>
      <xdr:colOff>142875</xdr:colOff>
      <xdr:row>3</xdr:row>
      <xdr:rowOff>66675</xdr:rowOff>
    </xdr:to>
    <xdr:pic>
      <xdr:nvPicPr>
        <xdr:cNvPr id="2129" name="Kép 1" descr="Képtalálat a következ&amp;odblac;re: „nhkv logo”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77</xdr:row>
      <xdr:rowOff>104775</xdr:rowOff>
    </xdr:from>
    <xdr:to>
      <xdr:col>5</xdr:col>
      <xdr:colOff>142875</xdr:colOff>
      <xdr:row>80</xdr:row>
      <xdr:rowOff>66675</xdr:rowOff>
    </xdr:to>
    <xdr:pic>
      <xdr:nvPicPr>
        <xdr:cNvPr id="2130" name="Kép 2" descr="Képtalálat a következ&amp;odblac;re: „nhkv logo”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8306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5</xdr:col>
      <xdr:colOff>19050</xdr:colOff>
      <xdr:row>3</xdr:row>
      <xdr:rowOff>66675</xdr:rowOff>
    </xdr:to>
    <xdr:pic>
      <xdr:nvPicPr>
        <xdr:cNvPr id="3113" name="Kép 1" descr="Képtalálat a következ&amp;odblac;re: „nhkv logo”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6</xdr:col>
      <xdr:colOff>47625</xdr:colOff>
      <xdr:row>3</xdr:row>
      <xdr:rowOff>66675</xdr:rowOff>
    </xdr:to>
    <xdr:pic>
      <xdr:nvPicPr>
        <xdr:cNvPr id="4137" name="Kép 1" descr="Képtalálat a következ&amp;odblac;re: „nhkv logo”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6</xdr:col>
      <xdr:colOff>190500</xdr:colOff>
      <xdr:row>3</xdr:row>
      <xdr:rowOff>66675</xdr:rowOff>
    </xdr:to>
    <xdr:pic>
      <xdr:nvPicPr>
        <xdr:cNvPr id="5201" name="Kép 1" descr="Képtalálat a következ&amp;odblac;re: „nhkv logo”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66</xdr:row>
      <xdr:rowOff>104775</xdr:rowOff>
    </xdr:from>
    <xdr:to>
      <xdr:col>6</xdr:col>
      <xdr:colOff>190500</xdr:colOff>
      <xdr:row>69</xdr:row>
      <xdr:rowOff>66675</xdr:rowOff>
    </xdr:to>
    <xdr:pic>
      <xdr:nvPicPr>
        <xdr:cNvPr id="5202" name="Kép 2" descr="Képtalálat a következ&amp;odblac;re: „nhkv logo”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087100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6</xdr:col>
      <xdr:colOff>190500</xdr:colOff>
      <xdr:row>3</xdr:row>
      <xdr:rowOff>66675</xdr:rowOff>
    </xdr:to>
    <xdr:pic>
      <xdr:nvPicPr>
        <xdr:cNvPr id="2" name="Kép 1" descr="Képtalálat a következ&amp;odblac;re: „nhkv logo”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78</xdr:row>
      <xdr:rowOff>104775</xdr:rowOff>
    </xdr:from>
    <xdr:to>
      <xdr:col>6</xdr:col>
      <xdr:colOff>190500</xdr:colOff>
      <xdr:row>81</xdr:row>
      <xdr:rowOff>66675</xdr:rowOff>
    </xdr:to>
    <xdr:pic>
      <xdr:nvPicPr>
        <xdr:cNvPr id="3" name="Kép 3" descr="Képtalálat a következ&amp;odblac;re: „nhkv logo”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144500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6"/>
  <sheetViews>
    <sheetView view="pageBreakPreview" topLeftCell="A16" zoomScaleNormal="100" zoomScaleSheetLayoutView="100" workbookViewId="0">
      <selection activeCell="M29" sqref="M29"/>
    </sheetView>
  </sheetViews>
  <sheetFormatPr defaultColWidth="4.7109375" defaultRowHeight="15" x14ac:dyDescent="0.25"/>
  <cols>
    <col min="1" max="9" width="4.7109375" style="72"/>
    <col min="10" max="10" width="5.5703125" style="72" bestFit="1" customWidth="1"/>
    <col min="11" max="16384" width="4.7109375" style="72"/>
  </cols>
  <sheetData>
    <row r="1" spans="1:25" s="61" customFormat="1" ht="18" x14ac:dyDescent="0.25">
      <c r="A1" s="57"/>
      <c r="B1" s="58"/>
      <c r="C1" s="58"/>
      <c r="D1" s="58"/>
      <c r="E1" s="58"/>
      <c r="F1" s="58"/>
      <c r="G1" s="58"/>
      <c r="H1" s="59" t="s">
        <v>44</v>
      </c>
      <c r="I1" s="60"/>
      <c r="J1" s="60"/>
      <c r="K1" s="58"/>
      <c r="L1" s="58"/>
      <c r="M1" s="58"/>
      <c r="N1" s="58"/>
      <c r="O1" s="58"/>
      <c r="P1" s="58"/>
      <c r="Q1" s="58"/>
      <c r="R1" s="312" t="s">
        <v>2</v>
      </c>
      <c r="S1" s="312"/>
      <c r="T1" s="312"/>
      <c r="U1" s="312"/>
      <c r="V1" s="312"/>
      <c r="W1" s="312"/>
      <c r="X1" s="312"/>
      <c r="Y1" s="313"/>
    </row>
    <row r="2" spans="1:25" s="61" customFormat="1" ht="15" customHeight="1" x14ac:dyDescent="0.2">
      <c r="A2" s="62"/>
      <c r="B2" s="63"/>
      <c r="C2" s="63"/>
      <c r="D2" s="63"/>
      <c r="E2" s="63"/>
      <c r="F2" s="63"/>
      <c r="G2" s="63"/>
      <c r="H2" s="64"/>
      <c r="I2" s="65"/>
      <c r="J2" s="65"/>
      <c r="K2" s="63"/>
      <c r="L2" s="63"/>
      <c r="M2" s="63"/>
      <c r="O2" s="314" t="s">
        <v>3</v>
      </c>
      <c r="P2" s="314"/>
      <c r="Q2" s="314"/>
      <c r="R2" s="314"/>
      <c r="S2" s="314"/>
      <c r="T2" s="314"/>
      <c r="U2" s="314"/>
      <c r="V2" s="314"/>
      <c r="W2" s="314"/>
      <c r="X2" s="314"/>
      <c r="Y2" s="315"/>
    </row>
    <row r="3" spans="1:25" s="61" customFormat="1" ht="15" customHeight="1" x14ac:dyDescent="0.2">
      <c r="A3" s="62"/>
      <c r="B3" s="63"/>
      <c r="C3" s="63"/>
      <c r="D3" s="63"/>
      <c r="E3" s="63"/>
      <c r="F3" s="63"/>
      <c r="G3" s="63"/>
      <c r="H3" s="66"/>
      <c r="I3" s="63"/>
      <c r="J3" s="63"/>
      <c r="K3" s="63"/>
      <c r="L3" s="63"/>
      <c r="M3" s="63"/>
      <c r="N3" s="63"/>
      <c r="O3" s="314" t="s">
        <v>4</v>
      </c>
      <c r="P3" s="314"/>
      <c r="Q3" s="314"/>
      <c r="R3" s="314"/>
      <c r="S3" s="314"/>
      <c r="T3" s="314"/>
      <c r="U3" s="314"/>
      <c r="V3" s="314"/>
      <c r="W3" s="314"/>
      <c r="X3" s="314"/>
      <c r="Y3" s="315"/>
    </row>
    <row r="4" spans="1:25" s="61" customFormat="1" thickBot="1" x14ac:dyDescent="0.25">
      <c r="A4" s="67"/>
      <c r="B4" s="68"/>
      <c r="C4" s="68"/>
      <c r="D4" s="68"/>
      <c r="E4" s="68"/>
      <c r="F4" s="68"/>
      <c r="G4" s="68"/>
      <c r="H4" s="69" t="s">
        <v>0</v>
      </c>
      <c r="I4" s="70"/>
      <c r="J4" s="70"/>
      <c r="K4" s="68"/>
      <c r="L4" s="68"/>
      <c r="M4" s="68"/>
      <c r="N4" s="68"/>
      <c r="O4" s="68"/>
      <c r="P4" s="68"/>
      <c r="Q4" s="68"/>
      <c r="R4" s="68"/>
      <c r="S4" s="68"/>
      <c r="T4" s="70" t="s">
        <v>1</v>
      </c>
      <c r="U4" s="68"/>
      <c r="V4" s="68"/>
      <c r="W4" s="70"/>
      <c r="X4" s="68"/>
      <c r="Y4" s="71" t="s">
        <v>657</v>
      </c>
    </row>
    <row r="5" spans="1:25" ht="12" customHeight="1" thickBot="1" x14ac:dyDescent="0.3"/>
    <row r="6" spans="1:25" s="61" customFormat="1" ht="6" customHeight="1" x14ac:dyDescent="0.2">
      <c r="A6" s="316" t="s">
        <v>14</v>
      </c>
      <c r="B6" s="73"/>
      <c r="C6" s="58"/>
      <c r="D6" s="58"/>
      <c r="E6" s="58"/>
      <c r="F6" s="58"/>
      <c r="G6" s="74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20"/>
    </row>
    <row r="7" spans="1:25" s="61" customFormat="1" ht="14.25" customHeight="1" x14ac:dyDescent="0.2">
      <c r="A7" s="317"/>
      <c r="B7" s="75" t="s">
        <v>5</v>
      </c>
      <c r="C7" s="63" t="s">
        <v>15</v>
      </c>
      <c r="D7" s="63"/>
      <c r="E7" s="63"/>
      <c r="F7" s="63"/>
      <c r="G7" s="76"/>
      <c r="H7" s="327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9"/>
    </row>
    <row r="8" spans="1:25" s="61" customFormat="1" ht="14.25" x14ac:dyDescent="0.2">
      <c r="A8" s="317"/>
      <c r="B8" s="75" t="s">
        <v>6</v>
      </c>
      <c r="C8" s="63" t="s">
        <v>512</v>
      </c>
      <c r="D8" s="63"/>
      <c r="E8" s="63"/>
      <c r="F8" s="63"/>
      <c r="G8" s="76"/>
      <c r="H8" s="98"/>
      <c r="I8" s="99"/>
      <c r="J8" s="99"/>
      <c r="K8" s="99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6"/>
    </row>
    <row r="9" spans="1:25" s="61" customFormat="1" ht="14.25" x14ac:dyDescent="0.2">
      <c r="A9" s="317"/>
      <c r="B9" s="75" t="s">
        <v>7</v>
      </c>
      <c r="C9" s="63" t="s">
        <v>16</v>
      </c>
      <c r="D9" s="63"/>
      <c r="E9" s="63"/>
      <c r="F9" s="63"/>
      <c r="G9" s="76"/>
      <c r="H9" s="99"/>
      <c r="I9" s="99"/>
      <c r="J9" s="99"/>
      <c r="K9" s="99"/>
      <c r="L9" s="77"/>
      <c r="M9" s="78"/>
      <c r="N9" s="77" t="s">
        <v>8</v>
      </c>
      <c r="O9" s="321"/>
      <c r="P9" s="321"/>
      <c r="Q9" s="321"/>
      <c r="R9" s="321"/>
      <c r="S9" s="321"/>
      <c r="T9" s="321"/>
      <c r="U9" s="321"/>
      <c r="V9" s="321"/>
      <c r="W9" s="321"/>
      <c r="X9" s="322" t="s">
        <v>9</v>
      </c>
      <c r="Y9" s="323"/>
    </row>
    <row r="10" spans="1:25" s="61" customFormat="1" ht="14.25" x14ac:dyDescent="0.2">
      <c r="A10" s="317"/>
      <c r="B10" s="63"/>
      <c r="C10" s="63"/>
      <c r="D10" s="63"/>
      <c r="E10" s="63"/>
      <c r="F10" s="63"/>
      <c r="G10" s="76"/>
      <c r="H10" s="324"/>
      <c r="I10" s="324"/>
      <c r="J10" s="324"/>
      <c r="K10" s="324"/>
      <c r="L10" s="324"/>
      <c r="M10" s="324"/>
      <c r="N10" s="324"/>
      <c r="O10" s="79"/>
      <c r="P10" s="77" t="s">
        <v>10</v>
      </c>
      <c r="Q10" s="324"/>
      <c r="R10" s="324"/>
      <c r="S10" s="324"/>
      <c r="T10" s="77"/>
      <c r="U10" s="78"/>
      <c r="V10" s="77" t="s">
        <v>11</v>
      </c>
      <c r="W10" s="321"/>
      <c r="X10" s="321"/>
      <c r="Y10" s="80" t="s">
        <v>12</v>
      </c>
    </row>
    <row r="11" spans="1:25" s="61" customFormat="1" ht="14.25" x14ac:dyDescent="0.2">
      <c r="A11" s="317"/>
      <c r="B11" s="75" t="s">
        <v>13</v>
      </c>
      <c r="C11" s="63" t="s">
        <v>19</v>
      </c>
      <c r="D11" s="63"/>
      <c r="E11" s="63"/>
      <c r="F11" s="63"/>
      <c r="G11" s="76"/>
      <c r="H11" s="330"/>
      <c r="I11" s="324"/>
      <c r="J11" s="324"/>
      <c r="K11" s="324"/>
      <c r="L11" s="324"/>
      <c r="M11" s="324"/>
      <c r="N11" s="324"/>
      <c r="O11" s="324"/>
      <c r="P11" s="324"/>
      <c r="Q11" s="324"/>
      <c r="R11" s="78"/>
      <c r="S11" s="78"/>
      <c r="T11" s="78"/>
      <c r="U11" s="78"/>
      <c r="V11" s="78"/>
      <c r="W11" s="78"/>
      <c r="X11" s="78"/>
      <c r="Y11" s="278"/>
    </row>
    <row r="12" spans="1:25" s="61" customFormat="1" ht="14.25" x14ac:dyDescent="0.2">
      <c r="A12" s="317"/>
      <c r="B12" s="75" t="s">
        <v>17</v>
      </c>
      <c r="C12" s="63" t="s">
        <v>49</v>
      </c>
      <c r="D12" s="63"/>
      <c r="E12" s="63"/>
      <c r="F12" s="63"/>
      <c r="G12" s="76"/>
      <c r="H12" s="330"/>
      <c r="I12" s="324"/>
      <c r="J12" s="324"/>
      <c r="K12" s="324"/>
      <c r="L12" s="324"/>
      <c r="M12" s="324"/>
      <c r="N12" s="324"/>
      <c r="O12" s="324"/>
      <c r="P12" s="324"/>
      <c r="Q12" s="324"/>
      <c r="R12" s="78"/>
      <c r="S12" s="78"/>
      <c r="T12" s="78"/>
      <c r="U12" s="78"/>
      <c r="V12" s="78"/>
      <c r="W12" s="78"/>
      <c r="X12" s="78"/>
      <c r="Y12" s="278"/>
    </row>
    <row r="13" spans="1:25" s="61" customFormat="1" ht="14.25" x14ac:dyDescent="0.2">
      <c r="A13" s="317"/>
      <c r="B13" s="75" t="s">
        <v>18</v>
      </c>
      <c r="C13" s="63" t="s">
        <v>50</v>
      </c>
      <c r="D13" s="63"/>
      <c r="E13" s="63"/>
      <c r="F13" s="63"/>
      <c r="G13" s="76"/>
      <c r="H13" s="330"/>
      <c r="I13" s="324"/>
      <c r="J13" s="324"/>
      <c r="K13" s="324"/>
      <c r="L13" s="324"/>
      <c r="M13" s="324"/>
      <c r="N13" s="324"/>
      <c r="O13" s="324"/>
      <c r="P13" s="324"/>
      <c r="Q13" s="324"/>
      <c r="R13" s="78"/>
      <c r="S13" s="78"/>
      <c r="T13" s="78"/>
      <c r="U13" s="78"/>
      <c r="V13" s="78"/>
      <c r="W13" s="78"/>
      <c r="X13" s="78"/>
      <c r="Y13" s="278"/>
    </row>
    <row r="14" spans="1:25" s="61" customFormat="1" ht="6" customHeight="1" thickBot="1" x14ac:dyDescent="0.25">
      <c r="A14" s="318"/>
      <c r="B14" s="68"/>
      <c r="C14" s="68"/>
      <c r="D14" s="68"/>
      <c r="E14" s="68"/>
      <c r="F14" s="68"/>
      <c r="G14" s="81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82"/>
    </row>
    <row r="15" spans="1:25" ht="12" customHeight="1" thickBot="1" x14ac:dyDescent="0.3"/>
    <row r="16" spans="1:25" s="61" customFormat="1" ht="6" customHeight="1" x14ac:dyDescent="0.2">
      <c r="A16" s="316" t="s">
        <v>20</v>
      </c>
      <c r="B16" s="83"/>
      <c r="C16" s="58"/>
      <c r="D16" s="58"/>
      <c r="E16" s="58"/>
      <c r="F16" s="58"/>
      <c r="G16" s="74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2"/>
    </row>
    <row r="17" spans="1:25" s="61" customFormat="1" ht="14.25" x14ac:dyDescent="0.2">
      <c r="A17" s="317"/>
      <c r="B17" s="84" t="s">
        <v>5</v>
      </c>
      <c r="C17" s="63" t="s">
        <v>54</v>
      </c>
      <c r="D17" s="63"/>
      <c r="E17" s="63"/>
      <c r="F17" s="63"/>
      <c r="G17" s="76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33"/>
    </row>
    <row r="18" spans="1:25" s="61" customFormat="1" ht="14.25" x14ac:dyDescent="0.2">
      <c r="A18" s="317"/>
      <c r="B18" s="66"/>
      <c r="C18" s="63" t="s">
        <v>21</v>
      </c>
      <c r="D18" s="63"/>
      <c r="E18" s="63"/>
      <c r="F18" s="63"/>
      <c r="G18" s="76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324"/>
      <c r="V18" s="324"/>
      <c r="W18" s="324"/>
      <c r="X18" s="324"/>
      <c r="Y18" s="333"/>
    </row>
    <row r="19" spans="1:25" s="61" customFormat="1" ht="14.25" x14ac:dyDescent="0.2">
      <c r="A19" s="317"/>
      <c r="B19" s="84" t="s">
        <v>6</v>
      </c>
      <c r="C19" s="63" t="s">
        <v>22</v>
      </c>
      <c r="D19" s="63"/>
      <c r="E19" s="63"/>
      <c r="F19" s="63"/>
      <c r="G19" s="76"/>
      <c r="H19" s="56"/>
      <c r="I19" s="56"/>
      <c r="J19" s="56"/>
      <c r="K19" s="56"/>
      <c r="L19" s="77"/>
      <c r="M19" s="77"/>
      <c r="N19" s="77" t="s">
        <v>8</v>
      </c>
      <c r="O19" s="321"/>
      <c r="P19" s="321"/>
      <c r="Q19" s="321"/>
      <c r="R19" s="321"/>
      <c r="S19" s="321"/>
      <c r="T19" s="321"/>
      <c r="U19" s="321"/>
      <c r="V19" s="321"/>
      <c r="W19" s="321"/>
      <c r="X19" s="322" t="s">
        <v>9</v>
      </c>
      <c r="Y19" s="323"/>
    </row>
    <row r="20" spans="1:25" s="61" customFormat="1" ht="14.25" x14ac:dyDescent="0.2">
      <c r="A20" s="317"/>
      <c r="B20" s="66"/>
      <c r="C20" s="63"/>
      <c r="D20" s="63"/>
      <c r="E20" s="63"/>
      <c r="F20" s="63"/>
      <c r="G20" s="76"/>
      <c r="H20" s="324"/>
      <c r="I20" s="324"/>
      <c r="J20" s="324"/>
      <c r="K20" s="324"/>
      <c r="L20" s="324"/>
      <c r="M20" s="324"/>
      <c r="N20" s="324"/>
      <c r="O20" s="78"/>
      <c r="P20" s="77" t="s">
        <v>10</v>
      </c>
      <c r="Q20" s="324"/>
      <c r="R20" s="324"/>
      <c r="S20" s="324"/>
      <c r="T20" s="85"/>
      <c r="U20" s="85"/>
      <c r="V20" s="77" t="s">
        <v>11</v>
      </c>
      <c r="W20" s="321"/>
      <c r="X20" s="321"/>
      <c r="Y20" s="80" t="s">
        <v>12</v>
      </c>
    </row>
    <row r="21" spans="1:25" s="61" customFormat="1" ht="14.25" x14ac:dyDescent="0.2">
      <c r="A21" s="317"/>
      <c r="B21" s="84" t="s">
        <v>7</v>
      </c>
      <c r="C21" s="63" t="s">
        <v>23</v>
      </c>
      <c r="D21" s="63"/>
      <c r="E21" s="63"/>
      <c r="F21" s="63"/>
      <c r="G21" s="76"/>
      <c r="H21" s="330"/>
      <c r="I21" s="324"/>
      <c r="J21" s="324"/>
      <c r="K21" s="324"/>
      <c r="L21" s="324"/>
      <c r="M21" s="324"/>
      <c r="N21" s="324"/>
      <c r="O21" s="324"/>
      <c r="P21" s="324"/>
      <c r="Q21" s="324"/>
      <c r="R21" s="78"/>
      <c r="S21" s="78"/>
      <c r="T21" s="78"/>
      <c r="U21" s="78"/>
      <c r="V21" s="78"/>
      <c r="W21" s="78"/>
      <c r="X21" s="78"/>
      <c r="Y21" s="278"/>
    </row>
    <row r="22" spans="1:25" s="61" customFormat="1" ht="14.25" x14ac:dyDescent="0.2">
      <c r="A22" s="317"/>
      <c r="B22" s="84" t="s">
        <v>13</v>
      </c>
      <c r="C22" s="63" t="s">
        <v>24</v>
      </c>
      <c r="D22" s="63"/>
      <c r="E22" s="63"/>
      <c r="F22" s="63"/>
      <c r="G22" s="76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33"/>
    </row>
    <row r="23" spans="1:25" s="61" customFormat="1" ht="14.25" x14ac:dyDescent="0.2">
      <c r="A23" s="317"/>
      <c r="B23" s="84" t="s">
        <v>17</v>
      </c>
      <c r="C23" s="63" t="s">
        <v>51</v>
      </c>
      <c r="D23" s="63"/>
      <c r="E23" s="63"/>
      <c r="F23" s="63"/>
      <c r="G23" s="76"/>
      <c r="H23" s="79"/>
      <c r="I23" s="86" t="s">
        <v>52</v>
      </c>
      <c r="J23" s="79"/>
      <c r="K23" s="79"/>
      <c r="L23" s="324"/>
      <c r="M23" s="324"/>
      <c r="N23" s="324"/>
      <c r="O23" s="324"/>
      <c r="P23" s="324"/>
      <c r="Q23" s="86" t="s">
        <v>53</v>
      </c>
      <c r="R23" s="302"/>
      <c r="S23" s="324"/>
      <c r="T23" s="324"/>
      <c r="U23" s="324"/>
      <c r="V23" s="324"/>
      <c r="W23" s="324"/>
      <c r="X23" s="324"/>
      <c r="Y23" s="333"/>
    </row>
    <row r="24" spans="1:25" s="61" customFormat="1" ht="14.25" x14ac:dyDescent="0.2">
      <c r="A24" s="317"/>
      <c r="B24" s="84" t="s">
        <v>18</v>
      </c>
      <c r="C24" s="63" t="s">
        <v>25</v>
      </c>
      <c r="D24" s="63"/>
      <c r="E24" s="63"/>
      <c r="F24" s="63"/>
      <c r="G24" s="76"/>
      <c r="H24" s="79"/>
      <c r="I24" s="279"/>
      <c r="J24" s="79" t="s">
        <v>26</v>
      </c>
      <c r="K24" s="79"/>
      <c r="L24" s="279"/>
      <c r="M24" s="79" t="s">
        <v>27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87"/>
    </row>
    <row r="25" spans="1:25" s="61" customFormat="1" ht="6" customHeight="1" thickBot="1" x14ac:dyDescent="0.25">
      <c r="A25" s="318"/>
      <c r="B25" s="88"/>
      <c r="C25" s="68"/>
      <c r="D25" s="68"/>
      <c r="E25" s="68"/>
      <c r="F25" s="68"/>
      <c r="G25" s="81"/>
      <c r="H25" s="334"/>
      <c r="I25" s="335"/>
      <c r="J25" s="68"/>
      <c r="K25" s="335"/>
      <c r="L25" s="335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82"/>
    </row>
    <row r="26" spans="1:25" ht="12" customHeight="1" thickBot="1" x14ac:dyDescent="0.3"/>
    <row r="27" spans="1:25" s="61" customFormat="1" ht="6" customHeight="1" x14ac:dyDescent="0.2">
      <c r="A27" s="341" t="s">
        <v>45</v>
      </c>
      <c r="B27" s="101"/>
      <c r="C27" s="101"/>
      <c r="D27" s="101"/>
      <c r="E27" s="101"/>
      <c r="F27" s="101"/>
      <c r="G27" s="116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280"/>
    </row>
    <row r="28" spans="1:25" s="61" customFormat="1" ht="14.25" x14ac:dyDescent="0.2">
      <c r="A28" s="342"/>
      <c r="B28" s="117" t="s">
        <v>5</v>
      </c>
      <c r="C28" s="78" t="s">
        <v>73</v>
      </c>
      <c r="D28" s="78"/>
      <c r="E28" s="78"/>
      <c r="F28" s="78"/>
      <c r="G28" s="118"/>
      <c r="H28" s="78"/>
      <c r="I28" s="78"/>
      <c r="J28" s="281"/>
      <c r="K28" s="78"/>
      <c r="L28" s="78"/>
      <c r="M28" s="281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278"/>
    </row>
    <row r="29" spans="1:25" s="61" customFormat="1" ht="15" customHeight="1" x14ac:dyDescent="0.2">
      <c r="A29" s="342"/>
      <c r="B29" s="117"/>
      <c r="C29" s="78" t="s">
        <v>74</v>
      </c>
      <c r="D29" s="78"/>
      <c r="E29" s="78"/>
      <c r="F29" s="78"/>
      <c r="G29" s="118"/>
      <c r="H29" s="78"/>
      <c r="I29" s="282"/>
      <c r="J29" s="352" t="s">
        <v>85</v>
      </c>
      <c r="K29" s="353"/>
      <c r="L29" s="354"/>
      <c r="M29" s="282"/>
      <c r="N29" s="352" t="s">
        <v>76</v>
      </c>
      <c r="O29" s="353"/>
      <c r="P29" s="354"/>
      <c r="Q29" s="53"/>
      <c r="R29" s="352" t="s">
        <v>77</v>
      </c>
      <c r="S29" s="353"/>
      <c r="T29" s="354"/>
      <c r="U29" s="52"/>
      <c r="V29" s="353" t="s">
        <v>78</v>
      </c>
      <c r="W29" s="353"/>
      <c r="X29" s="353"/>
      <c r="Y29" s="278"/>
    </row>
    <row r="30" spans="1:25" s="61" customFormat="1" ht="14.25" x14ac:dyDescent="0.2">
      <c r="A30" s="342"/>
      <c r="B30" s="117" t="s">
        <v>6</v>
      </c>
      <c r="C30" s="78" t="s">
        <v>46</v>
      </c>
      <c r="D30" s="78"/>
      <c r="E30" s="78"/>
      <c r="F30" s="78"/>
      <c r="G30" s="118"/>
      <c r="H30" s="78"/>
      <c r="I30" s="281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278"/>
    </row>
    <row r="31" spans="1:25" s="61" customFormat="1" ht="14.25" x14ac:dyDescent="0.2">
      <c r="A31" s="342"/>
      <c r="B31" s="117"/>
      <c r="C31" s="78" t="s">
        <v>47</v>
      </c>
      <c r="D31" s="78"/>
      <c r="E31" s="78"/>
      <c r="F31" s="78"/>
      <c r="G31" s="118"/>
      <c r="H31" s="78"/>
      <c r="I31" s="52"/>
      <c r="J31" s="78"/>
      <c r="K31" s="325" t="s">
        <v>75</v>
      </c>
      <c r="L31" s="325"/>
      <c r="M31" s="325"/>
      <c r="N31" s="325"/>
      <c r="O31" s="325"/>
      <c r="P31" s="325"/>
      <c r="Q31" s="325"/>
      <c r="R31" s="325"/>
      <c r="S31" s="325"/>
      <c r="T31" s="325"/>
      <c r="U31" s="325"/>
      <c r="V31" s="325"/>
      <c r="W31" s="325"/>
      <c r="X31" s="325"/>
      <c r="Y31" s="326"/>
    </row>
    <row r="32" spans="1:25" s="61" customFormat="1" ht="14.25" x14ac:dyDescent="0.2">
      <c r="A32" s="342"/>
      <c r="B32" s="117"/>
      <c r="C32" s="78"/>
      <c r="D32" s="78"/>
      <c r="E32" s="78"/>
      <c r="F32" s="78"/>
      <c r="G32" s="118"/>
      <c r="H32" s="78"/>
      <c r="I32" s="78"/>
      <c r="J32" s="78"/>
      <c r="K32" s="325" t="s">
        <v>72</v>
      </c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6"/>
    </row>
    <row r="33" spans="1:25" s="61" customFormat="1" ht="14.25" x14ac:dyDescent="0.2">
      <c r="A33" s="342"/>
      <c r="B33" s="117"/>
      <c r="C33" s="78"/>
      <c r="D33" s="78"/>
      <c r="E33" s="78"/>
      <c r="F33" s="78"/>
      <c r="G33" s="118"/>
      <c r="H33" s="78"/>
      <c r="I33" s="52"/>
      <c r="J33" s="78"/>
      <c r="K33" s="78" t="s">
        <v>71</v>
      </c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278"/>
    </row>
    <row r="34" spans="1:25" s="61" customFormat="1" ht="14.25" x14ac:dyDescent="0.2">
      <c r="A34" s="342"/>
      <c r="B34" s="117"/>
      <c r="C34" s="78"/>
      <c r="D34" s="78"/>
      <c r="E34" s="78"/>
      <c r="F34" s="78"/>
      <c r="G34" s="118"/>
      <c r="H34" s="78"/>
      <c r="I34" s="54"/>
      <c r="J34" s="283"/>
      <c r="K34" s="283" t="s">
        <v>55</v>
      </c>
      <c r="L34" s="283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278"/>
    </row>
    <row r="35" spans="1:25" s="61" customFormat="1" ht="14.25" x14ac:dyDescent="0.2">
      <c r="A35" s="342"/>
      <c r="B35" s="117"/>
      <c r="C35" s="78"/>
      <c r="D35" s="78"/>
      <c r="E35" s="78"/>
      <c r="F35" s="78"/>
      <c r="G35" s="118"/>
      <c r="H35" s="78"/>
      <c r="I35" s="78"/>
      <c r="J35" s="52"/>
      <c r="K35" s="78"/>
      <c r="L35" s="78" t="s">
        <v>56</v>
      </c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278"/>
    </row>
    <row r="36" spans="1:25" s="61" customFormat="1" ht="14.25" x14ac:dyDescent="0.2">
      <c r="A36" s="342"/>
      <c r="B36" s="117"/>
      <c r="C36" s="78"/>
      <c r="D36" s="78"/>
      <c r="E36" s="78"/>
      <c r="F36" s="78"/>
      <c r="G36" s="118"/>
      <c r="H36" s="78"/>
      <c r="I36" s="284"/>
      <c r="J36" s="52"/>
      <c r="K36" s="78"/>
      <c r="L36" s="78" t="s">
        <v>57</v>
      </c>
      <c r="M36" s="78"/>
      <c r="N36" s="78"/>
      <c r="O36" s="78"/>
      <c r="P36" s="283"/>
      <c r="Q36" s="283"/>
      <c r="R36" s="283"/>
      <c r="S36" s="283"/>
      <c r="T36" s="283"/>
      <c r="U36" s="283"/>
      <c r="V36" s="283"/>
      <c r="W36" s="283"/>
      <c r="X36" s="283"/>
      <c r="Y36" s="285"/>
    </row>
    <row r="37" spans="1:25" s="61" customFormat="1" ht="14.25" x14ac:dyDescent="0.2">
      <c r="A37" s="342"/>
      <c r="B37" s="117"/>
      <c r="C37" s="78"/>
      <c r="D37" s="78"/>
      <c r="E37" s="78"/>
      <c r="F37" s="78"/>
      <c r="G37" s="118"/>
      <c r="H37" s="78"/>
      <c r="I37" s="78"/>
      <c r="J37" s="52"/>
      <c r="K37" s="78"/>
      <c r="L37" s="78" t="s">
        <v>58</v>
      </c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278"/>
    </row>
    <row r="38" spans="1:25" s="61" customFormat="1" ht="14.25" x14ac:dyDescent="0.2">
      <c r="A38" s="342"/>
      <c r="B38" s="117"/>
      <c r="C38" s="78"/>
      <c r="D38" s="78"/>
      <c r="E38" s="78"/>
      <c r="F38" s="78"/>
      <c r="G38" s="118"/>
      <c r="H38" s="78"/>
      <c r="I38" s="284"/>
      <c r="J38" s="52"/>
      <c r="K38" s="78"/>
      <c r="L38" s="78" t="s">
        <v>59</v>
      </c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278"/>
    </row>
    <row r="39" spans="1:25" s="61" customFormat="1" ht="14.25" x14ac:dyDescent="0.2">
      <c r="A39" s="342"/>
      <c r="B39" s="117"/>
      <c r="C39" s="78"/>
      <c r="D39" s="78"/>
      <c r="E39" s="78"/>
      <c r="F39" s="78"/>
      <c r="G39" s="118"/>
      <c r="H39" s="78"/>
      <c r="I39" s="284"/>
      <c r="J39" s="52"/>
      <c r="K39" s="78"/>
      <c r="L39" s="78" t="s">
        <v>60</v>
      </c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278"/>
    </row>
    <row r="40" spans="1:25" s="61" customFormat="1" ht="14.25" x14ac:dyDescent="0.2">
      <c r="A40" s="342"/>
      <c r="B40" s="117"/>
      <c r="C40" s="78"/>
      <c r="D40" s="78"/>
      <c r="E40" s="78"/>
      <c r="F40" s="78"/>
      <c r="G40" s="118"/>
      <c r="H40" s="78"/>
      <c r="I40" s="52"/>
      <c r="J40" s="78"/>
      <c r="K40" s="78" t="s">
        <v>79</v>
      </c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278"/>
    </row>
    <row r="41" spans="1:25" s="61" customFormat="1" ht="14.25" x14ac:dyDescent="0.2">
      <c r="A41" s="342"/>
      <c r="B41" s="117"/>
      <c r="C41" s="78"/>
      <c r="D41" s="78"/>
      <c r="E41" s="78"/>
      <c r="F41" s="78"/>
      <c r="G41" s="118"/>
      <c r="H41" s="78"/>
      <c r="I41" s="78"/>
      <c r="J41" s="78"/>
      <c r="K41" s="78"/>
      <c r="L41" s="356" t="s">
        <v>80</v>
      </c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6"/>
      <c r="X41" s="356"/>
      <c r="Y41" s="357"/>
    </row>
    <row r="42" spans="1:25" s="61" customFormat="1" ht="14.25" x14ac:dyDescent="0.2">
      <c r="A42" s="342"/>
      <c r="B42" s="117"/>
      <c r="C42" s="78"/>
      <c r="D42" s="78"/>
      <c r="E42" s="78"/>
      <c r="F42" s="78"/>
      <c r="G42" s="118"/>
      <c r="H42" s="78"/>
      <c r="I42" s="52"/>
      <c r="J42" s="78"/>
      <c r="K42" s="78" t="s">
        <v>655</v>
      </c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278"/>
    </row>
    <row r="43" spans="1:25" s="61" customFormat="1" ht="14.25" x14ac:dyDescent="0.2">
      <c r="A43" s="342"/>
      <c r="B43" s="117"/>
      <c r="C43" s="78"/>
      <c r="D43" s="78"/>
      <c r="E43" s="78"/>
      <c r="F43" s="78"/>
      <c r="G43" s="118"/>
      <c r="H43" s="78"/>
      <c r="I43" s="52"/>
      <c r="J43" s="78"/>
      <c r="K43" s="78" t="s">
        <v>81</v>
      </c>
      <c r="L43" s="286"/>
      <c r="M43" s="286"/>
      <c r="N43" s="286"/>
      <c r="O43" s="286"/>
      <c r="P43" s="78"/>
      <c r="Q43" s="286"/>
      <c r="R43" s="286"/>
      <c r="S43" s="360" t="s">
        <v>84</v>
      </c>
      <c r="T43" s="360"/>
      <c r="U43" s="360"/>
      <c r="V43" s="360"/>
      <c r="W43" s="360"/>
      <c r="X43" s="360"/>
      <c r="Y43" s="361"/>
    </row>
    <row r="44" spans="1:25" s="61" customFormat="1" ht="14.25" x14ac:dyDescent="0.2">
      <c r="A44" s="342"/>
      <c r="B44" s="117"/>
      <c r="C44" s="78"/>
      <c r="D44" s="78"/>
      <c r="E44" s="78"/>
      <c r="F44" s="78"/>
      <c r="G44" s="118"/>
      <c r="H44" s="78"/>
      <c r="I44" s="78"/>
      <c r="J44" s="78"/>
      <c r="K44" s="78"/>
      <c r="L44" s="356" t="s">
        <v>82</v>
      </c>
      <c r="M44" s="356"/>
      <c r="N44" s="356"/>
      <c r="O44" s="356"/>
      <c r="P44" s="356"/>
      <c r="Q44" s="356"/>
      <c r="R44" s="356"/>
      <c r="S44" s="356"/>
      <c r="T44" s="356"/>
      <c r="U44" s="356"/>
      <c r="V44" s="356"/>
      <c r="W44" s="356"/>
      <c r="X44" s="356"/>
      <c r="Y44" s="357"/>
    </row>
    <row r="45" spans="1:25" s="61" customFormat="1" ht="14.25" x14ac:dyDescent="0.2">
      <c r="A45" s="342"/>
      <c r="B45" s="117"/>
      <c r="C45" s="78"/>
      <c r="D45" s="78"/>
      <c r="E45" s="78"/>
      <c r="F45" s="78"/>
      <c r="G45" s="118"/>
      <c r="H45" s="78"/>
      <c r="I45" s="78"/>
      <c r="J45" s="78"/>
      <c r="K45" s="78"/>
      <c r="L45" s="356" t="s">
        <v>83</v>
      </c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6"/>
      <c r="X45" s="356"/>
      <c r="Y45" s="357"/>
    </row>
    <row r="46" spans="1:25" s="61" customFormat="1" ht="14.25" x14ac:dyDescent="0.2">
      <c r="A46" s="342"/>
      <c r="B46" s="117"/>
      <c r="C46" s="78"/>
      <c r="D46" s="78"/>
      <c r="E46" s="78"/>
      <c r="F46" s="78"/>
      <c r="G46" s="118"/>
      <c r="H46" s="78"/>
      <c r="I46" s="52"/>
      <c r="J46" s="78"/>
      <c r="K46" s="78" t="s">
        <v>88</v>
      </c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7"/>
    </row>
    <row r="47" spans="1:25" s="61" customFormat="1" ht="14.25" x14ac:dyDescent="0.2">
      <c r="A47" s="342"/>
      <c r="B47" s="117"/>
      <c r="C47" s="78"/>
      <c r="D47" s="78"/>
      <c r="E47" s="78"/>
      <c r="F47" s="78"/>
      <c r="G47" s="118"/>
      <c r="H47" s="78"/>
      <c r="I47" s="78"/>
      <c r="J47" s="78"/>
      <c r="K47" s="78"/>
      <c r="L47" s="356" t="s">
        <v>89</v>
      </c>
      <c r="M47" s="356"/>
      <c r="N47" s="356"/>
      <c r="O47" s="356"/>
      <c r="P47" s="356"/>
      <c r="Q47" s="356"/>
      <c r="R47" s="356"/>
      <c r="S47" s="356"/>
      <c r="T47" s="356"/>
      <c r="U47" s="356"/>
      <c r="V47" s="356"/>
      <c r="W47" s="356"/>
      <c r="X47" s="356"/>
      <c r="Y47" s="357"/>
    </row>
    <row r="48" spans="1:25" s="61" customFormat="1" ht="14.25" x14ac:dyDescent="0.2">
      <c r="A48" s="342"/>
      <c r="B48" s="117"/>
      <c r="C48" s="78"/>
      <c r="D48" s="78"/>
      <c r="E48" s="78"/>
      <c r="F48" s="78"/>
      <c r="G48" s="118"/>
      <c r="H48" s="78"/>
      <c r="I48" s="52"/>
      <c r="J48" s="78"/>
      <c r="K48" s="78" t="s">
        <v>396</v>
      </c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278"/>
    </row>
    <row r="49" spans="1:25" s="61" customFormat="1" ht="14.25" x14ac:dyDescent="0.2">
      <c r="A49" s="342"/>
      <c r="B49" s="117"/>
      <c r="C49" s="78"/>
      <c r="D49" s="78"/>
      <c r="E49" s="78"/>
      <c r="F49" s="78"/>
      <c r="G49" s="118"/>
      <c r="H49" s="78"/>
      <c r="I49" s="52"/>
      <c r="J49" s="78"/>
      <c r="K49" s="78" t="s">
        <v>397</v>
      </c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278"/>
    </row>
    <row r="50" spans="1:25" s="61" customFormat="1" ht="14.25" x14ac:dyDescent="0.2">
      <c r="A50" s="342"/>
      <c r="B50" s="117"/>
      <c r="C50" s="78"/>
      <c r="D50" s="78"/>
      <c r="E50" s="78"/>
      <c r="F50" s="78"/>
      <c r="G50" s="118"/>
      <c r="H50" s="78"/>
      <c r="I50" s="52"/>
      <c r="J50" s="78"/>
      <c r="K50" s="78" t="s">
        <v>398</v>
      </c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278"/>
    </row>
    <row r="51" spans="1:25" s="61" customFormat="1" ht="14.25" x14ac:dyDescent="0.2">
      <c r="A51" s="342"/>
      <c r="B51" s="117"/>
      <c r="C51" s="78"/>
      <c r="D51" s="78"/>
      <c r="E51" s="78"/>
      <c r="F51" s="78"/>
      <c r="G51" s="118"/>
      <c r="H51" s="78"/>
      <c r="I51" s="78"/>
      <c r="J51" s="78"/>
      <c r="K51" s="78"/>
      <c r="L51" s="356" t="s">
        <v>399</v>
      </c>
      <c r="M51" s="356"/>
      <c r="N51" s="356"/>
      <c r="O51" s="356"/>
      <c r="P51" s="356"/>
      <c r="Q51" s="356"/>
      <c r="R51" s="356"/>
      <c r="S51" s="356"/>
      <c r="T51" s="356"/>
      <c r="U51" s="356"/>
      <c r="V51" s="356"/>
      <c r="W51" s="356"/>
      <c r="X51" s="356"/>
      <c r="Y51" s="357"/>
    </row>
    <row r="52" spans="1:25" s="61" customFormat="1" ht="14.25" x14ac:dyDescent="0.2">
      <c r="A52" s="342"/>
      <c r="B52" s="117"/>
      <c r="C52" s="78"/>
      <c r="D52" s="78"/>
      <c r="E52" s="78"/>
      <c r="F52" s="78"/>
      <c r="G52" s="118"/>
      <c r="H52" s="78"/>
      <c r="I52" s="78"/>
      <c r="J52" s="78"/>
      <c r="K52" s="78"/>
      <c r="L52" s="356" t="s">
        <v>400</v>
      </c>
      <c r="M52" s="356"/>
      <c r="N52" s="356"/>
      <c r="O52" s="356"/>
      <c r="P52" s="356"/>
      <c r="Q52" s="356"/>
      <c r="R52" s="356"/>
      <c r="S52" s="356"/>
      <c r="T52" s="356"/>
      <c r="U52" s="356"/>
      <c r="V52" s="356"/>
      <c r="W52" s="356"/>
      <c r="X52" s="356"/>
      <c r="Y52" s="357"/>
    </row>
    <row r="53" spans="1:25" s="61" customFormat="1" ht="14.25" x14ac:dyDescent="0.2">
      <c r="A53" s="342"/>
      <c r="B53" s="117"/>
      <c r="C53" s="78"/>
      <c r="D53" s="78"/>
      <c r="E53" s="78"/>
      <c r="F53" s="78"/>
      <c r="G53" s="118"/>
      <c r="H53" s="78"/>
      <c r="I53" s="78"/>
      <c r="J53" s="78"/>
      <c r="K53" s="78"/>
      <c r="L53" s="356" t="s">
        <v>401</v>
      </c>
      <c r="M53" s="356"/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7"/>
    </row>
    <row r="54" spans="1:25" s="61" customFormat="1" ht="14.25" x14ac:dyDescent="0.2">
      <c r="A54" s="342"/>
      <c r="B54" s="117"/>
      <c r="C54" s="78"/>
      <c r="D54" s="78"/>
      <c r="E54" s="78"/>
      <c r="F54" s="78"/>
      <c r="G54" s="118"/>
      <c r="H54" s="78"/>
      <c r="I54" s="52"/>
      <c r="J54" s="78"/>
      <c r="K54" s="283" t="s">
        <v>429</v>
      </c>
      <c r="L54" s="283"/>
      <c r="M54" s="283"/>
      <c r="N54" s="283"/>
      <c r="O54" s="283"/>
      <c r="P54" s="283"/>
      <c r="Q54" s="283"/>
      <c r="R54" s="283"/>
      <c r="S54" s="283"/>
      <c r="T54" s="358"/>
      <c r="U54" s="358"/>
      <c r="V54" s="358"/>
      <c r="W54" s="358"/>
      <c r="X54" s="358"/>
      <c r="Y54" s="359"/>
    </row>
    <row r="55" spans="1:25" s="61" customFormat="1" ht="5.25" customHeight="1" thickBot="1" x14ac:dyDescent="0.25">
      <c r="A55" s="343"/>
      <c r="B55" s="111"/>
      <c r="C55" s="111"/>
      <c r="D55" s="111"/>
      <c r="E55" s="111"/>
      <c r="F55" s="111"/>
      <c r="G55" s="12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22"/>
    </row>
    <row r="56" spans="1:25" ht="12" customHeight="1" thickBot="1" x14ac:dyDescent="0.3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</row>
    <row r="57" spans="1:25" s="61" customFormat="1" ht="6" customHeight="1" x14ac:dyDescent="0.2">
      <c r="A57" s="347" t="s">
        <v>48</v>
      </c>
      <c r="B57" s="101"/>
      <c r="C57" s="101"/>
      <c r="D57" s="101"/>
      <c r="E57" s="101"/>
      <c r="F57" s="101"/>
      <c r="G57" s="116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280"/>
    </row>
    <row r="58" spans="1:25" s="61" customFormat="1" ht="18" customHeight="1" x14ac:dyDescent="0.2">
      <c r="A58" s="348"/>
      <c r="B58" s="117" t="s">
        <v>5</v>
      </c>
      <c r="C58" s="78" t="s">
        <v>61</v>
      </c>
      <c r="D58" s="78"/>
      <c r="E58" s="78"/>
      <c r="F58" s="78"/>
      <c r="G58" s="118"/>
      <c r="H58" s="78"/>
      <c r="I58" s="54"/>
      <c r="J58" s="283"/>
      <c r="K58" s="78" t="s">
        <v>68</v>
      </c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278"/>
    </row>
    <row r="59" spans="1:25" s="61" customFormat="1" ht="18" customHeight="1" x14ac:dyDescent="0.2">
      <c r="A59" s="348"/>
      <c r="B59" s="117" t="s">
        <v>6</v>
      </c>
      <c r="C59" s="78" t="s">
        <v>62</v>
      </c>
      <c r="D59" s="78"/>
      <c r="E59" s="78"/>
      <c r="F59" s="78"/>
      <c r="G59" s="118"/>
      <c r="H59" s="78"/>
      <c r="I59" s="52"/>
      <c r="J59" s="78"/>
      <c r="K59" s="78" t="s">
        <v>65</v>
      </c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278"/>
    </row>
    <row r="60" spans="1:25" s="61" customFormat="1" ht="18" customHeight="1" x14ac:dyDescent="0.2">
      <c r="A60" s="348"/>
      <c r="B60" s="117" t="s">
        <v>7</v>
      </c>
      <c r="C60" s="78" t="s">
        <v>63</v>
      </c>
      <c r="D60" s="78"/>
      <c r="E60" s="78"/>
      <c r="F60" s="78"/>
      <c r="G60" s="118"/>
      <c r="H60" s="78"/>
      <c r="I60" s="54"/>
      <c r="J60" s="283"/>
      <c r="K60" s="78" t="s">
        <v>66</v>
      </c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278"/>
    </row>
    <row r="61" spans="1:25" s="61" customFormat="1" ht="18" customHeight="1" x14ac:dyDescent="0.2">
      <c r="A61" s="348"/>
      <c r="B61" s="117" t="s">
        <v>13</v>
      </c>
      <c r="C61" s="78" t="s">
        <v>64</v>
      </c>
      <c r="D61" s="78"/>
      <c r="E61" s="78"/>
      <c r="F61" s="78"/>
      <c r="G61" s="118"/>
      <c r="H61" s="78"/>
      <c r="I61" s="54"/>
      <c r="J61" s="283"/>
      <c r="K61" s="78" t="s">
        <v>67</v>
      </c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278"/>
    </row>
    <row r="62" spans="1:25" s="61" customFormat="1" ht="18" customHeight="1" x14ac:dyDescent="0.2">
      <c r="A62" s="348"/>
      <c r="B62" s="117" t="s">
        <v>17</v>
      </c>
      <c r="C62" s="105" t="s">
        <v>69</v>
      </c>
      <c r="D62" s="78"/>
      <c r="E62" s="78"/>
      <c r="F62" s="78"/>
      <c r="G62" s="118"/>
      <c r="H62" s="78"/>
      <c r="I62" s="52"/>
      <c r="J62" s="78"/>
      <c r="K62" s="105" t="s">
        <v>70</v>
      </c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278"/>
    </row>
    <row r="63" spans="1:25" s="61" customFormat="1" ht="6" customHeight="1" thickBot="1" x14ac:dyDescent="0.25">
      <c r="A63" s="349"/>
      <c r="B63" s="111"/>
      <c r="C63" s="111"/>
      <c r="D63" s="111"/>
      <c r="E63" s="111"/>
      <c r="F63" s="111"/>
      <c r="G63" s="12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22"/>
    </row>
    <row r="64" spans="1:25" x14ac:dyDescent="0.25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</row>
    <row r="65" spans="1:25" s="61" customFormat="1" ht="18" x14ac:dyDescent="0.25">
      <c r="A65" s="105"/>
      <c r="B65" s="355" t="s">
        <v>28</v>
      </c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55"/>
      <c r="Y65" s="355"/>
    </row>
    <row r="66" spans="1:25" s="61" customFormat="1" ht="12" customHeight="1" x14ac:dyDescent="0.2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</row>
    <row r="67" spans="1:25" s="61" customFormat="1" ht="14.25" x14ac:dyDescent="0.2">
      <c r="A67" s="105"/>
      <c r="B67" s="350" t="s">
        <v>29</v>
      </c>
      <c r="C67" s="350"/>
      <c r="D67" s="350"/>
      <c r="E67" s="350"/>
      <c r="F67" s="350"/>
      <c r="G67" s="350"/>
      <c r="H67" s="350"/>
      <c r="I67" s="350"/>
      <c r="J67" s="350"/>
      <c r="K67" s="350"/>
      <c r="L67" s="350"/>
      <c r="M67" s="350"/>
      <c r="N67" s="350"/>
      <c r="O67" s="350"/>
      <c r="P67" s="350"/>
      <c r="Q67" s="350"/>
      <c r="R67" s="350"/>
      <c r="S67" s="350"/>
      <c r="T67" s="350"/>
      <c r="U67" s="350"/>
      <c r="V67" s="350"/>
      <c r="W67" s="350"/>
      <c r="X67" s="350"/>
      <c r="Y67" s="350"/>
    </row>
    <row r="68" spans="1:25" s="61" customFormat="1" ht="14.25" x14ac:dyDescent="0.2">
      <c r="A68" s="105"/>
      <c r="B68" s="350" t="s">
        <v>30</v>
      </c>
      <c r="C68" s="351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51"/>
    </row>
    <row r="69" spans="1:25" s="61" customFormat="1" ht="14.25" x14ac:dyDescent="0.2">
      <c r="A69" s="105"/>
      <c r="B69" s="288"/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89"/>
    </row>
    <row r="70" spans="1:25" s="61" customFormat="1" ht="14.25" x14ac:dyDescent="0.2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</row>
    <row r="71" spans="1:25" s="61" customFormat="1" x14ac:dyDescent="0.25">
      <c r="A71" s="105"/>
      <c r="B71" s="105" t="s">
        <v>31</v>
      </c>
      <c r="C71" s="336" t="s">
        <v>32</v>
      </c>
      <c r="D71" s="336"/>
      <c r="E71" s="336"/>
      <c r="F71" s="336"/>
      <c r="G71" s="336"/>
      <c r="H71" s="336"/>
      <c r="I71" s="336"/>
      <c r="J71" s="345"/>
      <c r="K71" s="346"/>
      <c r="L71" s="303" t="s">
        <v>33</v>
      </c>
      <c r="M71" s="300"/>
      <c r="N71" s="303" t="s">
        <v>33</v>
      </c>
      <c r="O71" s="301"/>
      <c r="P71" s="289"/>
      <c r="Q71" s="289"/>
      <c r="R71" s="289"/>
      <c r="S71" s="289"/>
      <c r="T71" s="105"/>
      <c r="U71" s="105"/>
      <c r="V71" s="105"/>
      <c r="W71" s="105"/>
      <c r="X71" s="105"/>
      <c r="Y71" s="105"/>
    </row>
    <row r="72" spans="1:25" s="61" customFormat="1" ht="14.25" x14ac:dyDescent="0.2">
      <c r="A72" s="105"/>
      <c r="B72" s="105"/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90"/>
      <c r="P72" s="289"/>
      <c r="Q72" s="289"/>
      <c r="R72" s="289"/>
      <c r="S72" s="289"/>
      <c r="T72" s="105"/>
      <c r="U72" s="105"/>
      <c r="V72" s="105"/>
      <c r="W72" s="105"/>
      <c r="X72" s="105"/>
      <c r="Y72" s="105"/>
    </row>
    <row r="73" spans="1:25" s="61" customFormat="1" ht="14.25" x14ac:dyDescent="0.2">
      <c r="A73" s="105"/>
      <c r="B73" s="105"/>
      <c r="C73" s="289"/>
      <c r="D73" s="289"/>
      <c r="E73" s="289"/>
      <c r="F73" s="289"/>
      <c r="G73" s="289"/>
      <c r="H73" s="289"/>
      <c r="I73" s="289"/>
      <c r="J73" s="289"/>
      <c r="K73" s="289"/>
      <c r="L73" s="289"/>
      <c r="M73" s="289"/>
      <c r="N73" s="289"/>
      <c r="O73" s="290"/>
      <c r="P73" s="289"/>
      <c r="Q73" s="289"/>
      <c r="R73" s="289"/>
      <c r="S73" s="289"/>
      <c r="T73" s="105"/>
      <c r="U73" s="105"/>
      <c r="V73" s="105"/>
      <c r="W73" s="105"/>
      <c r="X73" s="105"/>
      <c r="Y73" s="105"/>
    </row>
    <row r="74" spans="1:25" s="61" customFormat="1" ht="14.25" x14ac:dyDescent="0.2">
      <c r="A74" s="105"/>
      <c r="B74" s="105"/>
      <c r="C74" s="289"/>
      <c r="D74" s="289"/>
      <c r="E74" s="289"/>
      <c r="F74" s="289"/>
      <c r="G74" s="337" t="s">
        <v>34</v>
      </c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105"/>
      <c r="U74" s="105"/>
      <c r="V74" s="105"/>
      <c r="W74" s="105"/>
      <c r="X74" s="105"/>
      <c r="Y74" s="105"/>
    </row>
    <row r="75" spans="1:25" s="61" customFormat="1" ht="14.25" x14ac:dyDescent="0.2">
      <c r="A75" s="105"/>
      <c r="B75" s="105"/>
      <c r="C75" s="289"/>
      <c r="D75" s="289"/>
      <c r="E75" s="289"/>
      <c r="F75" s="289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105"/>
      <c r="U75" s="105"/>
      <c r="V75" s="105"/>
      <c r="W75" s="105"/>
      <c r="X75" s="105"/>
      <c r="Y75" s="105"/>
    </row>
    <row r="76" spans="1:25" s="61" customFormat="1" thickBot="1" x14ac:dyDescent="0.25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</row>
    <row r="77" spans="1:25" s="61" customFormat="1" ht="15" customHeight="1" thickBot="1" x14ac:dyDescent="0.3">
      <c r="A77" s="338" t="s">
        <v>35</v>
      </c>
      <c r="B77" s="339"/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/>
      <c r="R77" s="339"/>
      <c r="S77" s="339"/>
      <c r="T77" s="339"/>
      <c r="U77" s="339"/>
      <c r="V77" s="339"/>
      <c r="W77" s="339"/>
      <c r="X77" s="339"/>
      <c r="Y77" s="340"/>
    </row>
    <row r="78" spans="1:25" s="61" customFormat="1" ht="6" customHeight="1" x14ac:dyDescent="0.25">
      <c r="A78" s="341" t="s">
        <v>36</v>
      </c>
      <c r="B78" s="292"/>
      <c r="C78" s="292"/>
      <c r="D78" s="292"/>
      <c r="E78" s="292"/>
      <c r="F78" s="293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4"/>
    </row>
    <row r="79" spans="1:25" s="61" customFormat="1" ht="15" customHeight="1" x14ac:dyDescent="0.2">
      <c r="A79" s="342"/>
      <c r="B79" s="117" t="s">
        <v>5</v>
      </c>
      <c r="C79" s="283" t="s">
        <v>37</v>
      </c>
      <c r="D79" s="283"/>
      <c r="E79" s="283"/>
      <c r="F79" s="295"/>
      <c r="G79" s="325"/>
      <c r="H79" s="325"/>
      <c r="I79" s="325"/>
      <c r="J79" s="325"/>
      <c r="K79" s="325"/>
      <c r="L79" s="325"/>
      <c r="M79" s="325"/>
      <c r="N79" s="325"/>
      <c r="O79" s="325"/>
      <c r="P79" s="325"/>
      <c r="Q79" s="325"/>
      <c r="R79" s="283"/>
      <c r="S79" s="283"/>
      <c r="T79" s="283"/>
      <c r="U79" s="283"/>
      <c r="V79" s="283"/>
      <c r="W79" s="283"/>
      <c r="X79" s="283"/>
      <c r="Y79" s="285"/>
    </row>
    <row r="80" spans="1:25" s="61" customFormat="1" ht="15" customHeight="1" x14ac:dyDescent="0.2">
      <c r="A80" s="342"/>
      <c r="B80" s="117" t="s">
        <v>6</v>
      </c>
      <c r="C80" s="283" t="s">
        <v>38</v>
      </c>
      <c r="D80" s="283"/>
      <c r="E80" s="283"/>
      <c r="F80" s="295"/>
      <c r="G80" s="325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283"/>
      <c r="S80" s="283"/>
      <c r="T80" s="283"/>
      <c r="U80" s="283"/>
      <c r="V80" s="283"/>
      <c r="W80" s="283"/>
      <c r="X80" s="283"/>
      <c r="Y80" s="285"/>
    </row>
    <row r="81" spans="1:25" s="61" customFormat="1" ht="15" customHeight="1" x14ac:dyDescent="0.2">
      <c r="A81" s="342"/>
      <c r="B81" s="86"/>
      <c r="C81" s="86"/>
      <c r="D81" s="86"/>
      <c r="E81" s="283"/>
      <c r="F81" s="295"/>
      <c r="G81" s="344" t="s">
        <v>39</v>
      </c>
      <c r="H81" s="344"/>
      <c r="I81" s="344"/>
      <c r="J81" s="344"/>
      <c r="K81" s="344"/>
      <c r="L81" s="344"/>
      <c r="M81" s="344"/>
      <c r="N81" s="344"/>
      <c r="O81" s="283"/>
      <c r="P81" s="344" t="s">
        <v>40</v>
      </c>
      <c r="Q81" s="344"/>
      <c r="R81" s="344"/>
      <c r="S81" s="344"/>
      <c r="T81" s="344"/>
      <c r="U81" s="344"/>
      <c r="V81" s="344"/>
      <c r="W81" s="344"/>
      <c r="X81" s="283"/>
      <c r="Y81" s="285"/>
    </row>
    <row r="82" spans="1:25" s="61" customFormat="1" ht="15" customHeight="1" x14ac:dyDescent="0.2">
      <c r="A82" s="342"/>
      <c r="B82" s="86"/>
      <c r="C82" s="86"/>
      <c r="D82" s="86"/>
      <c r="E82" s="78"/>
      <c r="F82" s="295"/>
      <c r="G82" s="296" t="s">
        <v>41</v>
      </c>
      <c r="H82" s="283"/>
      <c r="I82" s="325"/>
      <c r="J82" s="325"/>
      <c r="K82" s="325"/>
      <c r="L82" s="325"/>
      <c r="M82" s="325"/>
      <c r="N82" s="325"/>
      <c r="O82" s="283"/>
      <c r="P82" s="296" t="s">
        <v>41</v>
      </c>
      <c r="Q82" s="283"/>
      <c r="R82" s="325"/>
      <c r="S82" s="325"/>
      <c r="T82" s="325"/>
      <c r="U82" s="325"/>
      <c r="V82" s="325"/>
      <c r="W82" s="325"/>
      <c r="X82" s="283"/>
      <c r="Y82" s="285"/>
    </row>
    <row r="83" spans="1:25" s="61" customFormat="1" ht="15" customHeight="1" x14ac:dyDescent="0.2">
      <c r="A83" s="342"/>
      <c r="B83" s="86"/>
      <c r="C83" s="86"/>
      <c r="D83" s="86"/>
      <c r="E83" s="78"/>
      <c r="F83" s="295"/>
      <c r="G83" s="296"/>
      <c r="H83" s="283"/>
      <c r="I83" s="325"/>
      <c r="J83" s="325"/>
      <c r="K83" s="325"/>
      <c r="L83" s="325"/>
      <c r="M83" s="325"/>
      <c r="N83" s="325"/>
      <c r="O83" s="283"/>
      <c r="P83" s="296"/>
      <c r="Q83" s="283"/>
      <c r="R83" s="325"/>
      <c r="S83" s="325"/>
      <c r="T83" s="325"/>
      <c r="U83" s="325"/>
      <c r="V83" s="325"/>
      <c r="W83" s="325"/>
      <c r="X83" s="283"/>
      <c r="Y83" s="285"/>
    </row>
    <row r="84" spans="1:25" s="61" customFormat="1" ht="15" customHeight="1" x14ac:dyDescent="0.2">
      <c r="A84" s="342"/>
      <c r="B84" s="283"/>
      <c r="C84" s="283"/>
      <c r="D84" s="283"/>
      <c r="E84" s="283"/>
      <c r="F84" s="295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5"/>
    </row>
    <row r="85" spans="1:25" s="61" customFormat="1" ht="15" customHeight="1" x14ac:dyDescent="0.2">
      <c r="A85" s="342"/>
      <c r="B85" s="283"/>
      <c r="C85" s="283"/>
      <c r="D85" s="283"/>
      <c r="E85" s="283"/>
      <c r="F85" s="295"/>
      <c r="G85" s="325" t="s">
        <v>42</v>
      </c>
      <c r="H85" s="325"/>
      <c r="I85" s="325"/>
      <c r="J85" s="325"/>
      <c r="K85" s="325"/>
      <c r="L85" s="325"/>
      <c r="M85" s="325"/>
      <c r="N85" s="325"/>
      <c r="O85" s="283"/>
      <c r="P85" s="325" t="s">
        <v>42</v>
      </c>
      <c r="Q85" s="325"/>
      <c r="R85" s="325"/>
      <c r="S85" s="325"/>
      <c r="T85" s="325"/>
      <c r="U85" s="325"/>
      <c r="V85" s="325"/>
      <c r="W85" s="325"/>
      <c r="X85" s="283"/>
      <c r="Y85" s="285"/>
    </row>
    <row r="86" spans="1:25" s="61" customFormat="1" ht="15" customHeight="1" x14ac:dyDescent="0.2">
      <c r="A86" s="342"/>
      <c r="B86" s="283"/>
      <c r="C86" s="283"/>
      <c r="D86" s="283"/>
      <c r="E86" s="78"/>
      <c r="F86" s="295"/>
      <c r="G86" s="296" t="s">
        <v>43</v>
      </c>
      <c r="H86" s="283"/>
      <c r="I86" s="325"/>
      <c r="J86" s="325"/>
      <c r="K86" s="325"/>
      <c r="L86" s="325"/>
      <c r="M86" s="325"/>
      <c r="N86" s="325"/>
      <c r="O86" s="283"/>
      <c r="P86" s="296" t="s">
        <v>43</v>
      </c>
      <c r="Q86" s="283"/>
      <c r="R86" s="325"/>
      <c r="S86" s="325"/>
      <c r="T86" s="325"/>
      <c r="U86" s="325"/>
      <c r="V86" s="325"/>
      <c r="W86" s="325"/>
      <c r="X86" s="283"/>
      <c r="Y86" s="285"/>
    </row>
    <row r="87" spans="1:25" s="61" customFormat="1" ht="6" customHeight="1" thickBot="1" x14ac:dyDescent="0.25">
      <c r="A87" s="343"/>
      <c r="B87" s="297"/>
      <c r="C87" s="297"/>
      <c r="D87" s="297"/>
      <c r="E87" s="297"/>
      <c r="F87" s="298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9"/>
    </row>
    <row r="88" spans="1:25" x14ac:dyDescent="0.25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</row>
    <row r="89" spans="1:25" x14ac:dyDescent="0.25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</row>
    <row r="90" spans="1:25" x14ac:dyDescent="0.25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</row>
    <row r="91" spans="1:25" x14ac:dyDescent="0.25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</row>
    <row r="92" spans="1:25" x14ac:dyDescent="0.25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</row>
    <row r="93" spans="1:25" x14ac:dyDescent="0.25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</row>
    <row r="94" spans="1:25" x14ac:dyDescent="0.25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</row>
    <row r="95" spans="1:25" x14ac:dyDescent="0.25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</row>
    <row r="96" spans="1:25" x14ac:dyDescent="0.25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</row>
    <row r="97" spans="1:25" x14ac:dyDescent="0.25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</row>
    <row r="98" spans="1:25" x14ac:dyDescent="0.25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</row>
    <row r="99" spans="1:25" x14ac:dyDescent="0.25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</row>
    <row r="100" spans="1:25" x14ac:dyDescent="0.25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</row>
    <row r="101" spans="1:25" x14ac:dyDescent="0.25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</row>
    <row r="102" spans="1:25" x14ac:dyDescent="0.25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</row>
    <row r="103" spans="1:25" x14ac:dyDescent="0.25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</row>
    <row r="104" spans="1:25" x14ac:dyDescent="0.25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</row>
    <row r="105" spans="1:25" x14ac:dyDescent="0.25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</row>
    <row r="106" spans="1:25" x14ac:dyDescent="0.25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</row>
    <row r="107" spans="1:25" x14ac:dyDescent="0.25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</row>
    <row r="108" spans="1:25" x14ac:dyDescent="0.25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</row>
    <row r="109" spans="1:25" x14ac:dyDescent="0.25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</row>
    <row r="110" spans="1:25" x14ac:dyDescent="0.25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</row>
    <row r="111" spans="1:25" x14ac:dyDescent="0.25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</row>
    <row r="112" spans="1:25" x14ac:dyDescent="0.25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</row>
    <row r="113" spans="1:25" x14ac:dyDescent="0.25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</row>
    <row r="114" spans="1:25" x14ac:dyDescent="0.25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</row>
    <row r="115" spans="1:25" x14ac:dyDescent="0.2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</row>
    <row r="116" spans="1:25" x14ac:dyDescent="0.25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</row>
  </sheetData>
  <sheetProtection formatCells="0" formatColumns="0" formatRows="0" insertColumns="0" insertRows="0" insertHyperlinks="0" deleteColumns="0" deleteRows="0" sort="0" autoFilter="0" pivotTables="0"/>
  <mergeCells count="65">
    <mergeCell ref="L51:Y51"/>
    <mergeCell ref="A27:A55"/>
    <mergeCell ref="T54:Y54"/>
    <mergeCell ref="L41:Y41"/>
    <mergeCell ref="N29:P29"/>
    <mergeCell ref="V29:X29"/>
    <mergeCell ref="L47:Y47"/>
    <mergeCell ref="S43:Y43"/>
    <mergeCell ref="A57:A63"/>
    <mergeCell ref="I83:N83"/>
    <mergeCell ref="R83:W83"/>
    <mergeCell ref="B68:Y68"/>
    <mergeCell ref="J29:L29"/>
    <mergeCell ref="R29:T29"/>
    <mergeCell ref="I82:N82"/>
    <mergeCell ref="R82:W82"/>
    <mergeCell ref="K31:Y31"/>
    <mergeCell ref="K32:Y32"/>
    <mergeCell ref="B65:Y65"/>
    <mergeCell ref="B67:Y67"/>
    <mergeCell ref="L44:Y44"/>
    <mergeCell ref="L45:Y45"/>
    <mergeCell ref="L52:Y52"/>
    <mergeCell ref="L53:Y53"/>
    <mergeCell ref="I86:N86"/>
    <mergeCell ref="R86:W86"/>
    <mergeCell ref="C71:I71"/>
    <mergeCell ref="G74:S74"/>
    <mergeCell ref="A77:Y77"/>
    <mergeCell ref="A78:A87"/>
    <mergeCell ref="G79:Q79"/>
    <mergeCell ref="G80:Q80"/>
    <mergeCell ref="G81:N81"/>
    <mergeCell ref="P81:W81"/>
    <mergeCell ref="G85:N85"/>
    <mergeCell ref="P85:W85"/>
    <mergeCell ref="J71:K71"/>
    <mergeCell ref="A16:A25"/>
    <mergeCell ref="H16:Y18"/>
    <mergeCell ref="O19:W19"/>
    <mergeCell ref="X19:Y19"/>
    <mergeCell ref="H20:N20"/>
    <mergeCell ref="Q20:S20"/>
    <mergeCell ref="W20:X20"/>
    <mergeCell ref="H22:Y22"/>
    <mergeCell ref="H25:I25"/>
    <mergeCell ref="K25:L25"/>
    <mergeCell ref="L23:P23"/>
    <mergeCell ref="S23:Y23"/>
    <mergeCell ref="H21:Q21"/>
    <mergeCell ref="R1:Y1"/>
    <mergeCell ref="O2:Y2"/>
    <mergeCell ref="O3:Y3"/>
    <mergeCell ref="A6:A14"/>
    <mergeCell ref="H6:Y6"/>
    <mergeCell ref="O9:W9"/>
    <mergeCell ref="X9:Y9"/>
    <mergeCell ref="H10:N10"/>
    <mergeCell ref="L8:Y8"/>
    <mergeCell ref="H7:Y7"/>
    <mergeCell ref="Q10:S10"/>
    <mergeCell ref="W10:X10"/>
    <mergeCell ref="H11:Q11"/>
    <mergeCell ref="H12:Q12"/>
    <mergeCell ref="H13:Q13"/>
  </mergeCells>
  <dataValidations count="4">
    <dataValidation type="whole" allowBlank="1" showInputMessage="1" showErrorMessage="1" error="1 és 9 közötti szám" sqref="I8:J8">
      <formula1>0</formula1>
      <formula2>9</formula2>
    </dataValidation>
    <dataValidation type="whole" allowBlank="1" showInputMessage="1" showErrorMessage="1" error="1 és 3 közötti szám" sqref="H8">
      <formula1>1</formula1>
      <formula2>3</formula2>
    </dataValidation>
    <dataValidation type="whole" allowBlank="1" showInputMessage="1" showErrorMessage="1" error="minden esetben 0_x000a__x000a_" sqref="K8">
      <formula1>0</formula1>
      <formula2>0</formula2>
    </dataValidation>
    <dataValidation type="whole" allowBlank="1" showInputMessage="1" showErrorMessage="1" error="0 és 9 közötti szám" sqref="H9:K9">
      <formula1>0</formula1>
      <formula2>9</formula2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&amp;R&amp;"-,Félkövér dőlt"TERVEZET
[ 2016.05.17. ]</oddHeader>
    <oddFooter>&amp;LNy.v.: 'NHKV 16L-01' v1.0&amp;RA nyomtatvány papír alapon nem küldhető be!</oddFooter>
  </headerFooter>
  <rowBreaks count="1" manualBreakCount="1">
    <brk id="75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3"/>
  <sheetViews>
    <sheetView view="pageBreakPreview" topLeftCell="B88" zoomScaleNormal="100" zoomScaleSheetLayoutView="100" workbookViewId="0">
      <selection activeCell="Q93" sqref="Q93:S93"/>
    </sheetView>
  </sheetViews>
  <sheetFormatPr defaultColWidth="4.7109375" defaultRowHeight="15" x14ac:dyDescent="0.25"/>
  <cols>
    <col min="1" max="1" width="5.85546875" style="123" customWidth="1"/>
    <col min="2" max="2" width="4.7109375" style="123"/>
    <col min="3" max="3" width="9" style="123" customWidth="1"/>
    <col min="4" max="15" width="4.7109375" style="123"/>
    <col min="16" max="16" width="29.5703125" style="123" customWidth="1"/>
    <col min="17" max="16384" width="4.7109375" style="123"/>
  </cols>
  <sheetData>
    <row r="1" spans="1:25" s="105" customFormat="1" ht="18" x14ac:dyDescent="0.25">
      <c r="A1" s="100"/>
      <c r="B1" s="101"/>
      <c r="C1" s="101"/>
      <c r="D1" s="101"/>
      <c r="E1" s="101"/>
      <c r="F1" s="101"/>
      <c r="G1" s="101"/>
      <c r="H1" s="102" t="s">
        <v>183</v>
      </c>
      <c r="I1" s="103"/>
      <c r="J1" s="103"/>
      <c r="K1" s="101"/>
      <c r="L1" s="104"/>
      <c r="M1" s="104"/>
      <c r="N1" s="104"/>
      <c r="O1" s="104"/>
      <c r="P1" s="104"/>
      <c r="Q1" s="101"/>
      <c r="R1" s="418" t="s">
        <v>86</v>
      </c>
      <c r="S1" s="418"/>
      <c r="T1" s="418"/>
      <c r="U1" s="418"/>
      <c r="V1" s="418"/>
      <c r="W1" s="418"/>
      <c r="X1" s="418"/>
      <c r="Y1" s="419"/>
    </row>
    <row r="2" spans="1:25" s="105" customFormat="1" ht="15" customHeight="1" x14ac:dyDescent="0.2">
      <c r="A2" s="106"/>
      <c r="B2" s="78"/>
      <c r="C2" s="78"/>
      <c r="D2" s="78"/>
      <c r="E2" s="78"/>
      <c r="F2" s="78"/>
      <c r="G2" s="78"/>
      <c r="H2" s="107"/>
      <c r="I2" s="108"/>
      <c r="J2" s="108"/>
      <c r="K2" s="78"/>
      <c r="L2" s="78"/>
      <c r="M2" s="78"/>
      <c r="N2" s="78"/>
      <c r="O2" s="420" t="s">
        <v>3</v>
      </c>
      <c r="P2" s="420"/>
      <c r="Q2" s="420"/>
      <c r="R2" s="420"/>
      <c r="S2" s="420"/>
      <c r="T2" s="420"/>
      <c r="U2" s="420"/>
      <c r="V2" s="420"/>
      <c r="W2" s="420"/>
      <c r="X2" s="420"/>
      <c r="Y2" s="421"/>
    </row>
    <row r="3" spans="1:25" s="105" customFormat="1" ht="15" customHeight="1" x14ac:dyDescent="0.2">
      <c r="A3" s="106"/>
      <c r="B3" s="78"/>
      <c r="C3" s="78"/>
      <c r="D3" s="78"/>
      <c r="E3" s="78"/>
      <c r="F3" s="78"/>
      <c r="G3" s="78"/>
      <c r="H3" s="109"/>
      <c r="I3" s="78"/>
      <c r="J3" s="78"/>
      <c r="K3" s="78"/>
      <c r="L3" s="78"/>
      <c r="M3" s="78"/>
      <c r="N3" s="78"/>
      <c r="O3" s="420" t="s">
        <v>4</v>
      </c>
      <c r="P3" s="420"/>
      <c r="Q3" s="420"/>
      <c r="R3" s="420"/>
      <c r="S3" s="420"/>
      <c r="T3" s="420"/>
      <c r="U3" s="420"/>
      <c r="V3" s="420"/>
      <c r="W3" s="420"/>
      <c r="X3" s="420"/>
      <c r="Y3" s="421"/>
    </row>
    <row r="4" spans="1:25" s="105" customFormat="1" thickBot="1" x14ac:dyDescent="0.25">
      <c r="A4" s="110"/>
      <c r="B4" s="111"/>
      <c r="C4" s="111"/>
      <c r="D4" s="111"/>
      <c r="E4" s="111"/>
      <c r="F4" s="111"/>
      <c r="G4" s="111"/>
      <c r="H4" s="112" t="s">
        <v>0</v>
      </c>
      <c r="I4" s="113"/>
      <c r="J4" s="113"/>
      <c r="K4" s="111"/>
      <c r="L4" s="111"/>
      <c r="M4" s="111"/>
      <c r="N4" s="111"/>
      <c r="O4" s="111"/>
      <c r="P4" s="111"/>
      <c r="Q4" s="111"/>
      <c r="R4" s="111"/>
      <c r="S4" s="111"/>
      <c r="T4" s="113" t="s">
        <v>1</v>
      </c>
      <c r="U4" s="111"/>
      <c r="V4" s="111"/>
      <c r="W4" s="113"/>
      <c r="X4" s="111"/>
      <c r="Y4" s="114" t="s">
        <v>657</v>
      </c>
    </row>
    <row r="5" spans="1:25" s="105" customFormat="1" ht="12" customHeight="1" thickBot="1" x14ac:dyDescent="0.25"/>
    <row r="6" spans="1:25" s="105" customFormat="1" ht="6" customHeight="1" x14ac:dyDescent="0.2">
      <c r="A6" s="341" t="s">
        <v>87</v>
      </c>
      <c r="B6" s="115"/>
      <c r="C6" s="101"/>
      <c r="D6" s="101"/>
      <c r="E6" s="101"/>
      <c r="F6" s="101"/>
      <c r="G6" s="116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9"/>
    </row>
    <row r="7" spans="1:25" s="105" customFormat="1" ht="14.25" customHeight="1" x14ac:dyDescent="0.2">
      <c r="A7" s="342"/>
      <c r="B7" s="117" t="s">
        <v>5</v>
      </c>
      <c r="C7" s="78" t="s">
        <v>15</v>
      </c>
      <c r="D7" s="78"/>
      <c r="E7" s="78"/>
      <c r="F7" s="78"/>
      <c r="G7" s="118"/>
      <c r="H7" s="311">
        <f>'16L-01'!H7</f>
        <v>0</v>
      </c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</row>
    <row r="8" spans="1:25" s="105" customFormat="1" ht="14.25" x14ac:dyDescent="0.2">
      <c r="A8" s="342"/>
      <c r="B8" s="117" t="s">
        <v>6</v>
      </c>
      <c r="C8" s="78" t="s">
        <v>512</v>
      </c>
      <c r="D8" s="78"/>
      <c r="E8" s="78"/>
      <c r="F8" s="78"/>
      <c r="G8" s="118"/>
      <c r="H8" s="119">
        <f>+'16L-01'!H8</f>
        <v>0</v>
      </c>
      <c r="I8" s="120">
        <f>+'16L-01'!I8</f>
        <v>0</v>
      </c>
      <c r="J8" s="120">
        <f>+'16L-01'!J8</f>
        <v>0</v>
      </c>
      <c r="K8" s="120">
        <f>+'16L-01'!K8</f>
        <v>0</v>
      </c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1"/>
    </row>
    <row r="9" spans="1:25" s="105" customFormat="1" ht="6" customHeight="1" thickBot="1" x14ac:dyDescent="0.25">
      <c r="A9" s="343"/>
      <c r="B9" s="111"/>
      <c r="C9" s="111"/>
      <c r="D9" s="111"/>
      <c r="E9" s="111"/>
      <c r="F9" s="111"/>
      <c r="G9" s="12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22"/>
    </row>
    <row r="10" spans="1:25" ht="12" customHeight="1" x14ac:dyDescent="0.25"/>
    <row r="12" spans="1:25" ht="15.75" thickBot="1" x14ac:dyDescent="0.3">
      <c r="Y12" s="89" t="s">
        <v>179</v>
      </c>
    </row>
    <row r="13" spans="1:25" s="105" customFormat="1" ht="14.25" x14ac:dyDescent="0.2">
      <c r="A13" s="124" t="s">
        <v>188</v>
      </c>
      <c r="B13" s="393" t="s">
        <v>91</v>
      </c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  <c r="P13" s="394"/>
      <c r="Q13" s="410" t="s">
        <v>176</v>
      </c>
      <c r="R13" s="394"/>
      <c r="S13" s="411"/>
      <c r="T13" s="412" t="s">
        <v>177</v>
      </c>
      <c r="U13" s="412"/>
      <c r="V13" s="412"/>
      <c r="W13" s="413" t="s">
        <v>178</v>
      </c>
      <c r="X13" s="412"/>
      <c r="Y13" s="414"/>
    </row>
    <row r="14" spans="1:25" s="105" customFormat="1" thickBot="1" x14ac:dyDescent="0.25">
      <c r="A14" s="125" t="s">
        <v>92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415">
        <v>42369</v>
      </c>
      <c r="R14" s="416"/>
      <c r="S14" s="417"/>
      <c r="T14" s="403">
        <v>42551</v>
      </c>
      <c r="U14" s="404"/>
      <c r="V14" s="404"/>
      <c r="W14" s="405">
        <v>42643</v>
      </c>
      <c r="X14" s="404"/>
      <c r="Y14" s="406"/>
    </row>
    <row r="15" spans="1:25" s="105" customFormat="1" ht="16.5" customHeight="1" thickTop="1" thickBot="1" x14ac:dyDescent="0.3">
      <c r="A15" s="127" t="s">
        <v>93</v>
      </c>
      <c r="B15" s="395" t="s">
        <v>94</v>
      </c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427"/>
      <c r="Q15" s="407" t="s">
        <v>180</v>
      </c>
      <c r="R15" s="408"/>
      <c r="S15" s="409"/>
      <c r="T15" s="397" t="s">
        <v>181</v>
      </c>
      <c r="U15" s="428"/>
      <c r="V15" s="429"/>
      <c r="W15" s="397" t="s">
        <v>182</v>
      </c>
      <c r="X15" s="398"/>
      <c r="Y15" s="399"/>
    </row>
    <row r="16" spans="1:25" s="105" customFormat="1" thickTop="1" x14ac:dyDescent="0.2">
      <c r="A16" s="90" t="s">
        <v>95</v>
      </c>
      <c r="B16" s="128"/>
      <c r="C16" s="129" t="s">
        <v>135</v>
      </c>
      <c r="D16" s="129" t="s">
        <v>189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400">
        <f>Q17+Q25+Q33</f>
        <v>0</v>
      </c>
      <c r="R16" s="401"/>
      <c r="S16" s="402"/>
      <c r="T16" s="400">
        <f>T17+T25+T33</f>
        <v>0</v>
      </c>
      <c r="U16" s="401"/>
      <c r="V16" s="402"/>
      <c r="W16" s="400">
        <f>W17+W25+W33</f>
        <v>0</v>
      </c>
      <c r="X16" s="401"/>
      <c r="Y16" s="432"/>
    </row>
    <row r="17" spans="1:25" s="105" customFormat="1" ht="14.25" x14ac:dyDescent="0.2">
      <c r="A17" s="91" t="s">
        <v>97</v>
      </c>
      <c r="B17" s="130"/>
      <c r="C17" s="131" t="s">
        <v>98</v>
      </c>
      <c r="D17" s="131" t="s">
        <v>190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369">
        <f>SUM(Q18:S24)</f>
        <v>0</v>
      </c>
      <c r="R17" s="370"/>
      <c r="S17" s="371"/>
      <c r="T17" s="369">
        <f>SUM(T18:V24)</f>
        <v>0</v>
      </c>
      <c r="U17" s="370"/>
      <c r="V17" s="371"/>
      <c r="W17" s="369">
        <f>SUM(W18:Y24)</f>
        <v>0</v>
      </c>
      <c r="X17" s="370"/>
      <c r="Y17" s="372"/>
    </row>
    <row r="18" spans="1:25" s="105" customFormat="1" ht="14.25" x14ac:dyDescent="0.2">
      <c r="A18" s="91" t="s">
        <v>101</v>
      </c>
      <c r="B18" s="130"/>
      <c r="C18" s="132" t="s">
        <v>5</v>
      </c>
      <c r="D18" s="131" t="s">
        <v>191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367"/>
      <c r="R18" s="366"/>
      <c r="S18" s="373"/>
      <c r="T18" s="366"/>
      <c r="U18" s="366"/>
      <c r="V18" s="366"/>
      <c r="W18" s="367"/>
      <c r="X18" s="366"/>
      <c r="Y18" s="368"/>
    </row>
    <row r="19" spans="1:25" s="105" customFormat="1" ht="14.25" x14ac:dyDescent="0.2">
      <c r="A19" s="91" t="s">
        <v>103</v>
      </c>
      <c r="B19" s="130"/>
      <c r="C19" s="133" t="s">
        <v>6</v>
      </c>
      <c r="D19" s="131" t="s">
        <v>192</v>
      </c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367"/>
      <c r="R19" s="366"/>
      <c r="S19" s="373"/>
      <c r="T19" s="366"/>
      <c r="U19" s="366"/>
      <c r="V19" s="366"/>
      <c r="W19" s="367"/>
      <c r="X19" s="366"/>
      <c r="Y19" s="368"/>
    </row>
    <row r="20" spans="1:25" s="105" customFormat="1" ht="14.25" x14ac:dyDescent="0.2">
      <c r="A20" s="91" t="s">
        <v>111</v>
      </c>
      <c r="B20" s="130"/>
      <c r="C20" s="134" t="s">
        <v>7</v>
      </c>
      <c r="D20" s="131" t="s">
        <v>193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367"/>
      <c r="R20" s="366"/>
      <c r="S20" s="373"/>
      <c r="T20" s="366"/>
      <c r="U20" s="366"/>
      <c r="V20" s="366"/>
      <c r="W20" s="367"/>
      <c r="X20" s="366"/>
      <c r="Y20" s="368"/>
    </row>
    <row r="21" spans="1:25" s="105" customFormat="1" ht="14.25" x14ac:dyDescent="0.2">
      <c r="A21" s="91" t="s">
        <v>113</v>
      </c>
      <c r="B21" s="130"/>
      <c r="C21" s="132" t="s">
        <v>13</v>
      </c>
      <c r="D21" s="131" t="s">
        <v>194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367"/>
      <c r="R21" s="366"/>
      <c r="S21" s="373"/>
      <c r="T21" s="366"/>
      <c r="U21" s="366"/>
      <c r="V21" s="366"/>
      <c r="W21" s="367"/>
      <c r="X21" s="366"/>
      <c r="Y21" s="368"/>
    </row>
    <row r="22" spans="1:25" s="105" customFormat="1" ht="14.25" x14ac:dyDescent="0.2">
      <c r="A22" s="91" t="s">
        <v>114</v>
      </c>
      <c r="B22" s="130"/>
      <c r="C22" s="132" t="s">
        <v>17</v>
      </c>
      <c r="D22" s="131" t="s">
        <v>195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367"/>
      <c r="R22" s="366"/>
      <c r="S22" s="373"/>
      <c r="T22" s="366"/>
      <c r="U22" s="366"/>
      <c r="V22" s="366"/>
      <c r="W22" s="367"/>
      <c r="X22" s="366"/>
      <c r="Y22" s="368"/>
    </row>
    <row r="23" spans="1:25" s="105" customFormat="1" ht="14.25" x14ac:dyDescent="0.2">
      <c r="A23" s="91" t="s">
        <v>116</v>
      </c>
      <c r="B23" s="130"/>
      <c r="C23" s="132" t="s">
        <v>18</v>
      </c>
      <c r="D23" s="131" t="s">
        <v>196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367"/>
      <c r="R23" s="366"/>
      <c r="S23" s="373"/>
      <c r="T23" s="366"/>
      <c r="U23" s="366"/>
      <c r="V23" s="366"/>
      <c r="W23" s="367"/>
      <c r="X23" s="366"/>
      <c r="Y23" s="368"/>
    </row>
    <row r="24" spans="1:25" s="105" customFormat="1" ht="14.25" x14ac:dyDescent="0.2">
      <c r="A24" s="91" t="s">
        <v>118</v>
      </c>
      <c r="B24" s="130"/>
      <c r="C24" s="132" t="s">
        <v>497</v>
      </c>
      <c r="D24" s="131" t="s">
        <v>197</v>
      </c>
      <c r="E24" s="131"/>
      <c r="F24" s="131"/>
      <c r="G24" s="131"/>
      <c r="H24" s="131"/>
      <c r="I24" s="131"/>
      <c r="J24" s="131"/>
      <c r="K24" s="131"/>
      <c r="L24" s="131"/>
      <c r="M24" s="135"/>
      <c r="N24" s="131"/>
      <c r="O24" s="131"/>
      <c r="P24" s="131"/>
      <c r="Q24" s="367"/>
      <c r="R24" s="366"/>
      <c r="S24" s="373"/>
      <c r="T24" s="366"/>
      <c r="U24" s="366"/>
      <c r="V24" s="366"/>
      <c r="W24" s="367"/>
      <c r="X24" s="366"/>
      <c r="Y24" s="368"/>
    </row>
    <row r="25" spans="1:25" s="105" customFormat="1" ht="14.25" x14ac:dyDescent="0.2">
      <c r="A25" s="91" t="s">
        <v>198</v>
      </c>
      <c r="B25" s="130"/>
      <c r="C25" s="131" t="s">
        <v>105</v>
      </c>
      <c r="D25" s="131" t="s">
        <v>199</v>
      </c>
      <c r="E25" s="131"/>
      <c r="F25" s="131"/>
      <c r="G25" s="131"/>
      <c r="H25" s="131"/>
      <c r="I25" s="131"/>
      <c r="J25" s="131"/>
      <c r="K25" s="131"/>
      <c r="L25" s="131"/>
      <c r="M25" s="135"/>
      <c r="N25" s="131"/>
      <c r="O25" s="131"/>
      <c r="P25" s="131"/>
      <c r="Q25" s="369">
        <f>SUM(Q26:S32)</f>
        <v>0</v>
      </c>
      <c r="R25" s="370"/>
      <c r="S25" s="371"/>
      <c r="T25" s="369">
        <f>SUM(T26:V32)</f>
        <v>0</v>
      </c>
      <c r="U25" s="370"/>
      <c r="V25" s="371"/>
      <c r="W25" s="369">
        <f>SUM(W26:Y32)</f>
        <v>0</v>
      </c>
      <c r="X25" s="370"/>
      <c r="Y25" s="372"/>
    </row>
    <row r="26" spans="1:25" s="105" customFormat="1" ht="14.25" x14ac:dyDescent="0.2">
      <c r="A26" s="91" t="s">
        <v>200</v>
      </c>
      <c r="B26" s="130"/>
      <c r="C26" s="132" t="s">
        <v>5</v>
      </c>
      <c r="D26" s="131" t="s">
        <v>201</v>
      </c>
      <c r="E26" s="131"/>
      <c r="F26" s="131"/>
      <c r="G26" s="131"/>
      <c r="H26" s="131"/>
      <c r="I26" s="131"/>
      <c r="J26" s="131"/>
      <c r="K26" s="131"/>
      <c r="L26" s="131"/>
      <c r="M26" s="135"/>
      <c r="N26" s="131"/>
      <c r="O26" s="131"/>
      <c r="P26" s="131"/>
      <c r="Q26" s="367"/>
      <c r="R26" s="366"/>
      <c r="S26" s="373"/>
      <c r="T26" s="366"/>
      <c r="U26" s="366"/>
      <c r="V26" s="366"/>
      <c r="W26" s="367"/>
      <c r="X26" s="366"/>
      <c r="Y26" s="368"/>
    </row>
    <row r="27" spans="1:25" s="105" customFormat="1" ht="14.25" x14ac:dyDescent="0.2">
      <c r="A27" s="91" t="s">
        <v>202</v>
      </c>
      <c r="B27" s="130"/>
      <c r="C27" s="132" t="s">
        <v>6</v>
      </c>
      <c r="D27" s="131" t="s">
        <v>203</v>
      </c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367"/>
      <c r="R27" s="366"/>
      <c r="S27" s="373"/>
      <c r="T27" s="366"/>
      <c r="U27" s="366"/>
      <c r="V27" s="366"/>
      <c r="W27" s="367"/>
      <c r="X27" s="366"/>
      <c r="Y27" s="368"/>
    </row>
    <row r="28" spans="1:25" s="105" customFormat="1" ht="14.25" x14ac:dyDescent="0.2">
      <c r="A28" s="91" t="s">
        <v>138</v>
      </c>
      <c r="B28" s="130"/>
      <c r="C28" s="132" t="s">
        <v>7</v>
      </c>
      <c r="D28" s="131" t="s">
        <v>204</v>
      </c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367"/>
      <c r="R28" s="366"/>
      <c r="S28" s="373"/>
      <c r="T28" s="366"/>
      <c r="U28" s="366"/>
      <c r="V28" s="366"/>
      <c r="W28" s="367"/>
      <c r="X28" s="366"/>
      <c r="Y28" s="368"/>
    </row>
    <row r="29" spans="1:25" s="105" customFormat="1" ht="14.25" x14ac:dyDescent="0.2">
      <c r="A29" s="91" t="s">
        <v>205</v>
      </c>
      <c r="B29" s="130"/>
      <c r="C29" s="132" t="s">
        <v>13</v>
      </c>
      <c r="D29" s="131" t="s">
        <v>206</v>
      </c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367"/>
      <c r="R29" s="366"/>
      <c r="S29" s="373"/>
      <c r="T29" s="366"/>
      <c r="U29" s="366"/>
      <c r="V29" s="366"/>
      <c r="W29" s="367"/>
      <c r="X29" s="366"/>
      <c r="Y29" s="368"/>
    </row>
    <row r="30" spans="1:25" s="105" customFormat="1" ht="14.25" x14ac:dyDescent="0.2">
      <c r="A30" s="91" t="s">
        <v>207</v>
      </c>
      <c r="B30" s="130"/>
      <c r="C30" s="132" t="s">
        <v>17</v>
      </c>
      <c r="D30" s="131" t="s">
        <v>208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367"/>
      <c r="R30" s="366"/>
      <c r="S30" s="373"/>
      <c r="T30" s="366"/>
      <c r="U30" s="366"/>
      <c r="V30" s="366"/>
      <c r="W30" s="367"/>
      <c r="X30" s="366"/>
      <c r="Y30" s="368"/>
    </row>
    <row r="31" spans="1:25" s="105" customFormat="1" ht="14.25" x14ac:dyDescent="0.2">
      <c r="A31" s="91" t="s">
        <v>209</v>
      </c>
      <c r="B31" s="130"/>
      <c r="C31" s="132" t="s">
        <v>18</v>
      </c>
      <c r="D31" s="131" t="s">
        <v>210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367"/>
      <c r="R31" s="366"/>
      <c r="S31" s="373"/>
      <c r="T31" s="366"/>
      <c r="U31" s="366"/>
      <c r="V31" s="366"/>
      <c r="W31" s="367"/>
      <c r="X31" s="366"/>
      <c r="Y31" s="368"/>
    </row>
    <row r="32" spans="1:25" s="105" customFormat="1" ht="14.25" x14ac:dyDescent="0.2">
      <c r="A32" s="91" t="s">
        <v>211</v>
      </c>
      <c r="B32" s="130"/>
      <c r="C32" s="132" t="s">
        <v>497</v>
      </c>
      <c r="D32" s="131" t="s">
        <v>212</v>
      </c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367"/>
      <c r="R32" s="366"/>
      <c r="S32" s="373"/>
      <c r="T32" s="366"/>
      <c r="U32" s="366"/>
      <c r="V32" s="366"/>
      <c r="W32" s="367"/>
      <c r="X32" s="366"/>
      <c r="Y32" s="368"/>
    </row>
    <row r="33" spans="1:34" s="105" customFormat="1" ht="14.25" x14ac:dyDescent="0.2">
      <c r="A33" s="91" t="s">
        <v>213</v>
      </c>
      <c r="B33" s="130"/>
      <c r="C33" s="131" t="s">
        <v>108</v>
      </c>
      <c r="D33" s="131" t="s">
        <v>214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369">
        <f>SUM(Q34:S43)</f>
        <v>0</v>
      </c>
      <c r="R33" s="370"/>
      <c r="S33" s="371"/>
      <c r="T33" s="369">
        <f>SUM(T34:V43)</f>
        <v>0</v>
      </c>
      <c r="U33" s="370"/>
      <c r="V33" s="371"/>
      <c r="W33" s="369">
        <f>SUM(W34:Y43)</f>
        <v>0</v>
      </c>
      <c r="X33" s="370"/>
      <c r="Y33" s="372"/>
    </row>
    <row r="34" spans="1:34" s="105" customFormat="1" ht="14.25" x14ac:dyDescent="0.2">
      <c r="A34" s="91" t="s">
        <v>215</v>
      </c>
      <c r="B34" s="130"/>
      <c r="C34" s="132" t="s">
        <v>5</v>
      </c>
      <c r="D34" s="131" t="s">
        <v>216</v>
      </c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367"/>
      <c r="R34" s="366"/>
      <c r="S34" s="373"/>
      <c r="T34" s="366"/>
      <c r="U34" s="366"/>
      <c r="V34" s="366"/>
      <c r="W34" s="367"/>
      <c r="X34" s="366"/>
      <c r="Y34" s="368"/>
    </row>
    <row r="35" spans="1:34" s="105" customFormat="1" ht="14.25" x14ac:dyDescent="0.2">
      <c r="A35" s="91" t="s">
        <v>217</v>
      </c>
      <c r="B35" s="130"/>
      <c r="C35" s="132" t="s">
        <v>6</v>
      </c>
      <c r="D35" s="131" t="s">
        <v>218</v>
      </c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367"/>
      <c r="R35" s="366"/>
      <c r="S35" s="373"/>
      <c r="T35" s="366"/>
      <c r="U35" s="366"/>
      <c r="V35" s="366"/>
      <c r="W35" s="367"/>
      <c r="X35" s="366"/>
      <c r="Y35" s="368"/>
    </row>
    <row r="36" spans="1:34" s="105" customFormat="1" x14ac:dyDescent="0.25">
      <c r="A36" s="91" t="s">
        <v>219</v>
      </c>
      <c r="B36" s="130"/>
      <c r="C36" s="132" t="s">
        <v>593</v>
      </c>
      <c r="D36" s="136" t="s">
        <v>569</v>
      </c>
      <c r="E36" s="137"/>
      <c r="F36" s="137"/>
      <c r="G36" s="137"/>
      <c r="H36" s="137"/>
      <c r="I36" s="137"/>
      <c r="J36" s="137"/>
      <c r="K36" s="131"/>
      <c r="L36" s="131"/>
      <c r="M36" s="131"/>
      <c r="N36" s="131"/>
      <c r="O36" s="131"/>
      <c r="P36" s="131"/>
      <c r="Q36" s="377"/>
      <c r="R36" s="378"/>
      <c r="S36" s="379"/>
      <c r="T36" s="367"/>
      <c r="U36" s="425"/>
      <c r="V36" s="426"/>
      <c r="W36" s="367"/>
      <c r="X36" s="425"/>
      <c r="Y36" s="426"/>
    </row>
    <row r="37" spans="1:34" s="105" customFormat="1" x14ac:dyDescent="0.25">
      <c r="A37" s="91" t="s">
        <v>170</v>
      </c>
      <c r="B37" s="130"/>
      <c r="C37" s="132" t="s">
        <v>594</v>
      </c>
      <c r="D37" s="138" t="s">
        <v>570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377"/>
      <c r="R37" s="378"/>
      <c r="S37" s="379"/>
      <c r="T37" s="367"/>
      <c r="U37" s="425"/>
      <c r="V37" s="426"/>
      <c r="W37" s="367"/>
      <c r="X37" s="425"/>
      <c r="Y37" s="426"/>
    </row>
    <row r="38" spans="1:34" s="105" customFormat="1" ht="28.5" x14ac:dyDescent="0.2">
      <c r="A38" s="91" t="s">
        <v>172</v>
      </c>
      <c r="B38" s="130"/>
      <c r="C38" s="139" t="s">
        <v>595</v>
      </c>
      <c r="D38" s="131" t="s">
        <v>220</v>
      </c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367"/>
      <c r="R38" s="366"/>
      <c r="S38" s="373"/>
      <c r="T38" s="366"/>
      <c r="U38" s="366"/>
      <c r="V38" s="366"/>
      <c r="W38" s="367"/>
      <c r="X38" s="366"/>
      <c r="Y38" s="368"/>
    </row>
    <row r="39" spans="1:34" s="105" customFormat="1" ht="28.5" x14ac:dyDescent="0.2">
      <c r="A39" s="91" t="s">
        <v>222</v>
      </c>
      <c r="B39" s="130"/>
      <c r="C39" s="139" t="s">
        <v>596</v>
      </c>
      <c r="D39" s="131" t="s">
        <v>285</v>
      </c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367"/>
      <c r="R39" s="366"/>
      <c r="S39" s="373"/>
      <c r="T39" s="366"/>
      <c r="U39" s="366"/>
      <c r="V39" s="366"/>
      <c r="W39" s="367"/>
      <c r="X39" s="366"/>
      <c r="Y39" s="368"/>
    </row>
    <row r="40" spans="1:34" s="105" customFormat="1" ht="28.5" x14ac:dyDescent="0.2">
      <c r="A40" s="91" t="s">
        <v>224</v>
      </c>
      <c r="B40" s="130"/>
      <c r="C40" s="139" t="s">
        <v>597</v>
      </c>
      <c r="D40" s="131" t="s">
        <v>221</v>
      </c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367"/>
      <c r="R40" s="366"/>
      <c r="S40" s="373"/>
      <c r="T40" s="366"/>
      <c r="U40" s="366"/>
      <c r="V40" s="366"/>
      <c r="W40" s="367"/>
      <c r="X40" s="366"/>
      <c r="Y40" s="368"/>
    </row>
    <row r="41" spans="1:34" s="105" customFormat="1" ht="28.5" x14ac:dyDescent="0.2">
      <c r="A41" s="91" t="s">
        <v>226</v>
      </c>
      <c r="B41" s="130"/>
      <c r="C41" s="139" t="s">
        <v>598</v>
      </c>
      <c r="D41" s="131" t="s">
        <v>223</v>
      </c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367"/>
      <c r="R41" s="366"/>
      <c r="S41" s="373"/>
      <c r="T41" s="366"/>
      <c r="U41" s="366"/>
      <c r="V41" s="366"/>
      <c r="W41" s="367"/>
      <c r="X41" s="366"/>
      <c r="Y41" s="368"/>
    </row>
    <row r="42" spans="1:34" s="105" customFormat="1" ht="28.5" x14ac:dyDescent="0.2">
      <c r="A42" s="91" t="s">
        <v>228</v>
      </c>
      <c r="B42" s="130"/>
      <c r="C42" s="139" t="s">
        <v>599</v>
      </c>
      <c r="D42" s="131" t="s">
        <v>225</v>
      </c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367"/>
      <c r="R42" s="366"/>
      <c r="S42" s="373"/>
      <c r="T42" s="366"/>
      <c r="U42" s="366"/>
      <c r="V42" s="366"/>
      <c r="W42" s="367"/>
      <c r="X42" s="366"/>
      <c r="Y42" s="368"/>
      <c r="AH42" s="304"/>
    </row>
    <row r="43" spans="1:34" s="105" customFormat="1" ht="42.75" x14ac:dyDescent="0.2">
      <c r="A43" s="91" t="s">
        <v>230</v>
      </c>
      <c r="B43" s="130"/>
      <c r="C43" s="139" t="s">
        <v>600</v>
      </c>
      <c r="D43" s="131" t="s">
        <v>227</v>
      </c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367"/>
      <c r="R43" s="366"/>
      <c r="S43" s="373"/>
      <c r="T43" s="366"/>
      <c r="U43" s="366"/>
      <c r="V43" s="366"/>
      <c r="W43" s="367"/>
      <c r="X43" s="366"/>
      <c r="Y43" s="368"/>
    </row>
    <row r="44" spans="1:34" s="105" customFormat="1" ht="14.25" x14ac:dyDescent="0.2">
      <c r="A44" s="90" t="s">
        <v>232</v>
      </c>
      <c r="B44" s="128"/>
      <c r="C44" s="129" t="s">
        <v>152</v>
      </c>
      <c r="D44" s="129" t="s">
        <v>229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380">
        <f>Q45+Q52+Q61+Q68</f>
        <v>0</v>
      </c>
      <c r="R44" s="381"/>
      <c r="S44" s="382"/>
      <c r="T44" s="380">
        <f>T45+T52+T61+T68</f>
        <v>0</v>
      </c>
      <c r="U44" s="381"/>
      <c r="V44" s="382"/>
      <c r="W44" s="380">
        <f>W45+W52+W61+W68</f>
        <v>0</v>
      </c>
      <c r="X44" s="381"/>
      <c r="Y44" s="383"/>
    </row>
    <row r="45" spans="1:34" s="105" customFormat="1" ht="14.25" x14ac:dyDescent="0.2">
      <c r="A45" s="91" t="s">
        <v>234</v>
      </c>
      <c r="B45" s="130"/>
      <c r="C45" s="131" t="s">
        <v>98</v>
      </c>
      <c r="D45" s="131" t="s">
        <v>231</v>
      </c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369">
        <f>SUM(Q46:S51)</f>
        <v>0</v>
      </c>
      <c r="R45" s="370"/>
      <c r="S45" s="371"/>
      <c r="T45" s="369">
        <f>SUM(T46:V51)</f>
        <v>0</v>
      </c>
      <c r="U45" s="370"/>
      <c r="V45" s="371"/>
      <c r="W45" s="369">
        <f>SUM(W46:Y51)</f>
        <v>0</v>
      </c>
      <c r="X45" s="370"/>
      <c r="Y45" s="372"/>
    </row>
    <row r="46" spans="1:34" s="105" customFormat="1" ht="14.25" x14ac:dyDescent="0.2">
      <c r="A46" s="91" t="s">
        <v>236</v>
      </c>
      <c r="B46" s="130"/>
      <c r="C46" s="132" t="s">
        <v>5</v>
      </c>
      <c r="D46" s="131" t="s">
        <v>233</v>
      </c>
      <c r="E46" s="131"/>
      <c r="F46" s="131"/>
      <c r="G46" s="131"/>
      <c r="H46" s="131"/>
      <c r="I46" s="131"/>
      <c r="J46" s="131"/>
      <c r="K46" s="131"/>
      <c r="L46" s="140"/>
      <c r="M46" s="131"/>
      <c r="N46" s="131"/>
      <c r="O46" s="131"/>
      <c r="P46" s="131"/>
      <c r="Q46" s="367"/>
      <c r="R46" s="366"/>
      <c r="S46" s="373"/>
      <c r="T46" s="366"/>
      <c r="U46" s="366"/>
      <c r="V46" s="366"/>
      <c r="W46" s="367"/>
      <c r="X46" s="366"/>
      <c r="Y46" s="368"/>
    </row>
    <row r="47" spans="1:34" s="105" customFormat="1" ht="14.25" x14ac:dyDescent="0.2">
      <c r="A47" s="91" t="s">
        <v>238</v>
      </c>
      <c r="B47" s="130"/>
      <c r="C47" s="132" t="s">
        <v>6</v>
      </c>
      <c r="D47" s="131" t="s">
        <v>235</v>
      </c>
      <c r="E47" s="131"/>
      <c r="F47" s="131"/>
      <c r="G47" s="131"/>
      <c r="H47" s="131"/>
      <c r="I47" s="131"/>
      <c r="J47" s="131"/>
      <c r="K47" s="131"/>
      <c r="L47" s="141"/>
      <c r="M47" s="131"/>
      <c r="N47" s="131"/>
      <c r="O47" s="131"/>
      <c r="P47" s="131"/>
      <c r="Q47" s="367"/>
      <c r="R47" s="366"/>
      <c r="S47" s="373"/>
      <c r="T47" s="366"/>
      <c r="U47" s="366"/>
      <c r="V47" s="366"/>
      <c r="W47" s="367"/>
      <c r="X47" s="366"/>
      <c r="Y47" s="368"/>
    </row>
    <row r="48" spans="1:34" s="105" customFormat="1" ht="14.25" x14ac:dyDescent="0.2">
      <c r="A48" s="91" t="s">
        <v>240</v>
      </c>
      <c r="B48" s="130"/>
      <c r="C48" s="132" t="s">
        <v>7</v>
      </c>
      <c r="D48" s="131" t="s">
        <v>237</v>
      </c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367"/>
      <c r="R48" s="366"/>
      <c r="S48" s="373"/>
      <c r="T48" s="366"/>
      <c r="U48" s="366"/>
      <c r="V48" s="366"/>
      <c r="W48" s="367"/>
      <c r="X48" s="366"/>
      <c r="Y48" s="368"/>
    </row>
    <row r="49" spans="1:25" s="105" customFormat="1" ht="14.25" x14ac:dyDescent="0.2">
      <c r="A49" s="91" t="s">
        <v>242</v>
      </c>
      <c r="B49" s="130"/>
      <c r="C49" s="132" t="s">
        <v>13</v>
      </c>
      <c r="D49" s="131" t="s">
        <v>239</v>
      </c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367"/>
      <c r="R49" s="366"/>
      <c r="S49" s="373"/>
      <c r="T49" s="366"/>
      <c r="U49" s="366"/>
      <c r="V49" s="366"/>
      <c r="W49" s="367"/>
      <c r="X49" s="366"/>
      <c r="Y49" s="368"/>
    </row>
    <row r="50" spans="1:25" s="105" customFormat="1" ht="14.25" x14ac:dyDescent="0.2">
      <c r="A50" s="91" t="s">
        <v>244</v>
      </c>
      <c r="B50" s="130"/>
      <c r="C50" s="132" t="s">
        <v>17</v>
      </c>
      <c r="D50" s="131" t="s">
        <v>241</v>
      </c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367"/>
      <c r="R50" s="366"/>
      <c r="S50" s="373"/>
      <c r="T50" s="366"/>
      <c r="U50" s="366"/>
      <c r="V50" s="366"/>
      <c r="W50" s="367"/>
      <c r="X50" s="366"/>
      <c r="Y50" s="368"/>
    </row>
    <row r="51" spans="1:25" s="105" customFormat="1" ht="14.25" x14ac:dyDescent="0.2">
      <c r="A51" s="91" t="s">
        <v>246</v>
      </c>
      <c r="B51" s="130"/>
      <c r="C51" s="132" t="s">
        <v>18</v>
      </c>
      <c r="D51" s="131" t="s">
        <v>243</v>
      </c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367"/>
      <c r="R51" s="366"/>
      <c r="S51" s="373"/>
      <c r="T51" s="366"/>
      <c r="U51" s="366"/>
      <c r="V51" s="366"/>
      <c r="W51" s="367"/>
      <c r="X51" s="366"/>
      <c r="Y51" s="368"/>
    </row>
    <row r="52" spans="1:25" s="105" customFormat="1" ht="14.25" x14ac:dyDescent="0.2">
      <c r="A52" s="91" t="s">
        <v>248</v>
      </c>
      <c r="B52" s="130"/>
      <c r="C52" s="131" t="s">
        <v>105</v>
      </c>
      <c r="D52" s="131" t="s">
        <v>245</v>
      </c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369">
        <f>SUM(Q53:S60)</f>
        <v>0</v>
      </c>
      <c r="R52" s="370"/>
      <c r="S52" s="371"/>
      <c r="T52" s="369">
        <f>SUM(T53:V60)</f>
        <v>0</v>
      </c>
      <c r="U52" s="370"/>
      <c r="V52" s="371"/>
      <c r="W52" s="369">
        <f>SUM(W53:Y60)</f>
        <v>0</v>
      </c>
      <c r="X52" s="370"/>
      <c r="Y52" s="372"/>
    </row>
    <row r="53" spans="1:25" s="105" customFormat="1" ht="14.25" x14ac:dyDescent="0.2">
      <c r="A53" s="91" t="s">
        <v>250</v>
      </c>
      <c r="B53" s="130"/>
      <c r="C53" s="132" t="s">
        <v>5</v>
      </c>
      <c r="D53" s="131" t="s">
        <v>247</v>
      </c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367"/>
      <c r="R53" s="366"/>
      <c r="S53" s="373"/>
      <c r="T53" s="366"/>
      <c r="U53" s="366"/>
      <c r="V53" s="366"/>
      <c r="W53" s="367"/>
      <c r="X53" s="366"/>
      <c r="Y53" s="368"/>
    </row>
    <row r="54" spans="1:25" s="105" customFormat="1" ht="14.25" x14ac:dyDescent="0.2">
      <c r="A54" s="91" t="s">
        <v>251</v>
      </c>
      <c r="B54" s="130"/>
      <c r="C54" s="132" t="s">
        <v>6</v>
      </c>
      <c r="D54" s="131" t="s">
        <v>249</v>
      </c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367"/>
      <c r="R54" s="366"/>
      <c r="S54" s="373"/>
      <c r="T54" s="366"/>
      <c r="U54" s="366"/>
      <c r="V54" s="366"/>
      <c r="W54" s="367"/>
      <c r="X54" s="366"/>
      <c r="Y54" s="368"/>
    </row>
    <row r="55" spans="1:25" s="105" customFormat="1" x14ac:dyDescent="0.25">
      <c r="A55" s="91" t="s">
        <v>253</v>
      </c>
      <c r="B55" s="130"/>
      <c r="C55" s="132" t="s">
        <v>601</v>
      </c>
      <c r="D55" s="131" t="s">
        <v>571</v>
      </c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377"/>
      <c r="R55" s="378"/>
      <c r="S55" s="379"/>
      <c r="T55" s="366"/>
      <c r="U55" s="366"/>
      <c r="V55" s="366"/>
      <c r="W55" s="367"/>
      <c r="X55" s="366"/>
      <c r="Y55" s="368"/>
    </row>
    <row r="56" spans="1:25" s="105" customFormat="1" ht="28.5" x14ac:dyDescent="0.2">
      <c r="A56" s="91" t="s">
        <v>255</v>
      </c>
      <c r="B56" s="130"/>
      <c r="C56" s="139" t="s">
        <v>602</v>
      </c>
      <c r="D56" s="131" t="s">
        <v>286</v>
      </c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367"/>
      <c r="R56" s="366"/>
      <c r="S56" s="373"/>
      <c r="T56" s="366"/>
      <c r="U56" s="366"/>
      <c r="V56" s="366"/>
      <c r="W56" s="367"/>
      <c r="X56" s="366"/>
      <c r="Y56" s="368"/>
    </row>
    <row r="57" spans="1:25" s="105" customFormat="1" ht="28.5" x14ac:dyDescent="0.2">
      <c r="A57" s="91" t="s">
        <v>257</v>
      </c>
      <c r="B57" s="130"/>
      <c r="C57" s="139" t="s">
        <v>603</v>
      </c>
      <c r="D57" s="131" t="s">
        <v>252</v>
      </c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367"/>
      <c r="R57" s="366"/>
      <c r="S57" s="373"/>
      <c r="T57" s="366"/>
      <c r="U57" s="366"/>
      <c r="V57" s="366"/>
      <c r="W57" s="367"/>
      <c r="X57" s="366"/>
      <c r="Y57" s="368"/>
    </row>
    <row r="58" spans="1:25" s="105" customFormat="1" ht="28.5" x14ac:dyDescent="0.2">
      <c r="A58" s="91" t="s">
        <v>259</v>
      </c>
      <c r="B58" s="130"/>
      <c r="C58" s="139" t="s">
        <v>604</v>
      </c>
      <c r="D58" s="131" t="s">
        <v>254</v>
      </c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367"/>
      <c r="R58" s="366"/>
      <c r="S58" s="373"/>
      <c r="T58" s="366"/>
      <c r="U58" s="366"/>
      <c r="V58" s="366"/>
      <c r="W58" s="367"/>
      <c r="X58" s="366"/>
      <c r="Y58" s="368"/>
    </row>
    <row r="59" spans="1:25" s="105" customFormat="1" ht="28.5" x14ac:dyDescent="0.2">
      <c r="A59" s="91" t="s">
        <v>261</v>
      </c>
      <c r="B59" s="130"/>
      <c r="C59" s="139" t="s">
        <v>605</v>
      </c>
      <c r="D59" s="131" t="s">
        <v>256</v>
      </c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367"/>
      <c r="R59" s="366"/>
      <c r="S59" s="373"/>
      <c r="T59" s="366"/>
      <c r="U59" s="366"/>
      <c r="V59" s="366"/>
      <c r="W59" s="367"/>
      <c r="X59" s="366"/>
      <c r="Y59" s="368"/>
    </row>
    <row r="60" spans="1:25" s="105" customFormat="1" ht="28.5" x14ac:dyDescent="0.2">
      <c r="A60" s="91" t="s">
        <v>263</v>
      </c>
      <c r="B60" s="130"/>
      <c r="C60" s="139" t="s">
        <v>606</v>
      </c>
      <c r="D60" s="131" t="s">
        <v>258</v>
      </c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367"/>
      <c r="R60" s="366"/>
      <c r="S60" s="373"/>
      <c r="T60" s="366"/>
      <c r="U60" s="366"/>
      <c r="V60" s="366"/>
      <c r="W60" s="367"/>
      <c r="X60" s="366"/>
      <c r="Y60" s="368"/>
    </row>
    <row r="61" spans="1:25" s="105" customFormat="1" ht="14.25" x14ac:dyDescent="0.2">
      <c r="A61" s="91" t="s">
        <v>265</v>
      </c>
      <c r="B61" s="130"/>
      <c r="C61" s="131" t="s">
        <v>108</v>
      </c>
      <c r="D61" s="131" t="s">
        <v>260</v>
      </c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369">
        <f>SUM(Q62:S66)</f>
        <v>0</v>
      </c>
      <c r="R61" s="370"/>
      <c r="S61" s="371"/>
      <c r="T61" s="369">
        <f>SUM(T62:V66)</f>
        <v>0</v>
      </c>
      <c r="U61" s="370"/>
      <c r="V61" s="371"/>
      <c r="W61" s="369">
        <f>SUM(W62:Y66)</f>
        <v>0</v>
      </c>
      <c r="X61" s="370"/>
      <c r="Y61" s="372"/>
    </row>
    <row r="62" spans="1:25" s="105" customFormat="1" ht="14.25" x14ac:dyDescent="0.2">
      <c r="A62" s="91" t="s">
        <v>267</v>
      </c>
      <c r="B62" s="130"/>
      <c r="C62" s="132" t="s">
        <v>5</v>
      </c>
      <c r="D62" s="131" t="s">
        <v>262</v>
      </c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367"/>
      <c r="R62" s="366"/>
      <c r="S62" s="373"/>
      <c r="T62" s="366"/>
      <c r="U62" s="366"/>
      <c r="V62" s="366"/>
      <c r="W62" s="367"/>
      <c r="X62" s="366"/>
      <c r="Y62" s="368"/>
    </row>
    <row r="63" spans="1:25" s="105" customFormat="1" x14ac:dyDescent="0.25">
      <c r="A63" s="91" t="s">
        <v>269</v>
      </c>
      <c r="B63" s="130"/>
      <c r="C63" s="132" t="s">
        <v>607</v>
      </c>
      <c r="D63" s="131" t="s">
        <v>572</v>
      </c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377"/>
      <c r="R63" s="378"/>
      <c r="S63" s="379"/>
      <c r="T63" s="366"/>
      <c r="U63" s="366"/>
      <c r="V63" s="366"/>
      <c r="W63" s="367"/>
      <c r="X63" s="366"/>
      <c r="Y63" s="368"/>
    </row>
    <row r="64" spans="1:25" s="105" customFormat="1" ht="28.5" x14ac:dyDescent="0.2">
      <c r="A64" s="91" t="s">
        <v>271</v>
      </c>
      <c r="B64" s="130"/>
      <c r="C64" s="139" t="s">
        <v>608</v>
      </c>
      <c r="D64" s="131" t="s">
        <v>264</v>
      </c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367"/>
      <c r="R64" s="366"/>
      <c r="S64" s="373"/>
      <c r="T64" s="366"/>
      <c r="U64" s="366"/>
      <c r="V64" s="366"/>
      <c r="W64" s="367"/>
      <c r="X64" s="366"/>
      <c r="Y64" s="368"/>
    </row>
    <row r="65" spans="1:25" s="105" customFormat="1" ht="28.5" x14ac:dyDescent="0.2">
      <c r="A65" s="91" t="s">
        <v>273</v>
      </c>
      <c r="B65" s="130"/>
      <c r="C65" s="139" t="s">
        <v>602</v>
      </c>
      <c r="D65" s="131" t="s">
        <v>266</v>
      </c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367"/>
      <c r="R65" s="366"/>
      <c r="S65" s="373"/>
      <c r="T65" s="366"/>
      <c r="U65" s="366"/>
      <c r="V65" s="366"/>
      <c r="W65" s="367"/>
      <c r="X65" s="366"/>
      <c r="Y65" s="368"/>
    </row>
    <row r="66" spans="1:25" s="105" customFormat="1" ht="28.5" x14ac:dyDescent="0.2">
      <c r="A66" s="91" t="s">
        <v>275</v>
      </c>
      <c r="B66" s="130"/>
      <c r="C66" s="139" t="s">
        <v>603</v>
      </c>
      <c r="D66" s="131" t="s">
        <v>268</v>
      </c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367"/>
      <c r="R66" s="366"/>
      <c r="S66" s="373"/>
      <c r="T66" s="366"/>
      <c r="U66" s="366"/>
      <c r="V66" s="366"/>
      <c r="W66" s="367"/>
      <c r="X66" s="366"/>
      <c r="Y66" s="368"/>
    </row>
    <row r="67" spans="1:25" s="105" customFormat="1" ht="28.5" x14ac:dyDescent="0.25">
      <c r="A67" s="91" t="s">
        <v>277</v>
      </c>
      <c r="B67" s="130"/>
      <c r="C67" s="139" t="s">
        <v>604</v>
      </c>
      <c r="D67" s="131" t="s">
        <v>573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422"/>
      <c r="R67" s="423"/>
      <c r="S67" s="424"/>
      <c r="T67" s="366"/>
      <c r="U67" s="366"/>
      <c r="V67" s="366"/>
      <c r="W67" s="367"/>
      <c r="X67" s="366"/>
      <c r="Y67" s="368"/>
    </row>
    <row r="68" spans="1:25" s="105" customFormat="1" ht="14.25" x14ac:dyDescent="0.2">
      <c r="A68" s="91" t="s">
        <v>279</v>
      </c>
      <c r="B68" s="130"/>
      <c r="C68" s="131" t="s">
        <v>120</v>
      </c>
      <c r="D68" s="131" t="s">
        <v>270</v>
      </c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369">
        <f>SUM(Q69:S70)</f>
        <v>0</v>
      </c>
      <c r="R68" s="370"/>
      <c r="S68" s="371"/>
      <c r="T68" s="369">
        <f>SUM(T69:V70)</f>
        <v>0</v>
      </c>
      <c r="U68" s="370"/>
      <c r="V68" s="371"/>
      <c r="W68" s="369">
        <f>SUM(W69:Y70)</f>
        <v>0</v>
      </c>
      <c r="X68" s="370"/>
      <c r="Y68" s="372"/>
    </row>
    <row r="69" spans="1:25" s="105" customFormat="1" ht="14.25" x14ac:dyDescent="0.2">
      <c r="A69" s="91" t="s">
        <v>281</v>
      </c>
      <c r="B69" s="130"/>
      <c r="C69" s="132" t="s">
        <v>5</v>
      </c>
      <c r="D69" s="131" t="s">
        <v>272</v>
      </c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367"/>
      <c r="R69" s="366"/>
      <c r="S69" s="373"/>
      <c r="T69" s="366"/>
      <c r="U69" s="366"/>
      <c r="V69" s="366"/>
      <c r="W69" s="367"/>
      <c r="X69" s="366"/>
      <c r="Y69" s="368"/>
    </row>
    <row r="70" spans="1:25" s="105" customFormat="1" ht="14.25" x14ac:dyDescent="0.2">
      <c r="A70" s="91" t="s">
        <v>283</v>
      </c>
      <c r="B70" s="130"/>
      <c r="C70" s="132" t="s">
        <v>6</v>
      </c>
      <c r="D70" s="131" t="s">
        <v>274</v>
      </c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367"/>
      <c r="R70" s="366"/>
      <c r="S70" s="373"/>
      <c r="T70" s="366"/>
      <c r="U70" s="366"/>
      <c r="V70" s="366"/>
      <c r="W70" s="367"/>
      <c r="X70" s="366"/>
      <c r="Y70" s="368"/>
    </row>
    <row r="71" spans="1:25" s="105" customFormat="1" ht="14.25" x14ac:dyDescent="0.2">
      <c r="A71" s="90" t="s">
        <v>287</v>
      </c>
      <c r="B71" s="142"/>
      <c r="C71" s="143" t="s">
        <v>155</v>
      </c>
      <c r="D71" s="143" t="s">
        <v>276</v>
      </c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380">
        <f>SUM(Q72:S74)</f>
        <v>0</v>
      </c>
      <c r="R71" s="381"/>
      <c r="S71" s="382"/>
      <c r="T71" s="380">
        <f>SUM(T72:V74)</f>
        <v>0</v>
      </c>
      <c r="U71" s="381"/>
      <c r="V71" s="382"/>
      <c r="W71" s="380">
        <f>SUM(W72:Y74)</f>
        <v>0</v>
      </c>
      <c r="X71" s="381"/>
      <c r="Y71" s="383"/>
    </row>
    <row r="72" spans="1:25" s="105" customFormat="1" ht="14.25" x14ac:dyDescent="0.2">
      <c r="A72" s="91" t="s">
        <v>289</v>
      </c>
      <c r="B72" s="144"/>
      <c r="C72" s="145" t="s">
        <v>5</v>
      </c>
      <c r="D72" s="131" t="s">
        <v>278</v>
      </c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367"/>
      <c r="R72" s="366"/>
      <c r="S72" s="373"/>
      <c r="T72" s="366"/>
      <c r="U72" s="366"/>
      <c r="V72" s="366"/>
      <c r="W72" s="367"/>
      <c r="X72" s="366"/>
      <c r="Y72" s="368"/>
    </row>
    <row r="73" spans="1:25" s="105" customFormat="1" ht="14.25" x14ac:dyDescent="0.2">
      <c r="A73" s="91" t="s">
        <v>291</v>
      </c>
      <c r="B73" s="147"/>
      <c r="C73" s="148" t="s">
        <v>6</v>
      </c>
      <c r="D73" s="131" t="s">
        <v>280</v>
      </c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367"/>
      <c r="R73" s="366"/>
      <c r="S73" s="373"/>
      <c r="T73" s="366"/>
      <c r="U73" s="366"/>
      <c r="V73" s="366"/>
      <c r="W73" s="367"/>
      <c r="X73" s="366"/>
      <c r="Y73" s="368"/>
    </row>
    <row r="74" spans="1:25" s="105" customFormat="1" thickBot="1" x14ac:dyDescent="0.25">
      <c r="A74" s="93" t="s">
        <v>292</v>
      </c>
      <c r="B74" s="150"/>
      <c r="C74" s="151" t="s">
        <v>7</v>
      </c>
      <c r="D74" s="131" t="s">
        <v>282</v>
      </c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375"/>
      <c r="R74" s="374"/>
      <c r="S74" s="384"/>
      <c r="T74" s="374"/>
      <c r="U74" s="374"/>
      <c r="V74" s="374"/>
      <c r="W74" s="375"/>
      <c r="X74" s="374"/>
      <c r="Y74" s="376"/>
    </row>
    <row r="75" spans="1:25" s="105" customFormat="1" ht="15.75" thickTop="1" thickBot="1" x14ac:dyDescent="0.25">
      <c r="A75" s="94" t="s">
        <v>295</v>
      </c>
      <c r="B75" s="153"/>
      <c r="C75" s="154" t="s">
        <v>284</v>
      </c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362">
        <f>Q16+Q44+Q71</f>
        <v>0</v>
      </c>
      <c r="R75" s="363"/>
      <c r="S75" s="364"/>
      <c r="T75" s="362">
        <f>T16+T44+T71</f>
        <v>0</v>
      </c>
      <c r="U75" s="363"/>
      <c r="V75" s="364"/>
      <c r="W75" s="362">
        <f>W16+W44+W71</f>
        <v>0</v>
      </c>
      <c r="X75" s="363"/>
      <c r="Y75" s="365"/>
    </row>
    <row r="76" spans="1:25" ht="12" customHeight="1" x14ac:dyDescent="0.25"/>
    <row r="77" spans="1:25" ht="12" customHeight="1" thickBot="1" x14ac:dyDescent="0.3"/>
    <row r="78" spans="1:25" s="105" customFormat="1" ht="18" x14ac:dyDescent="0.25">
      <c r="A78" s="100"/>
      <c r="B78" s="101"/>
      <c r="C78" s="101"/>
      <c r="D78" s="101"/>
      <c r="E78" s="101"/>
      <c r="F78" s="101"/>
      <c r="G78" s="101"/>
      <c r="H78" s="102" t="s">
        <v>183</v>
      </c>
      <c r="I78" s="103"/>
      <c r="J78" s="103"/>
      <c r="K78" s="101"/>
      <c r="L78" s="104"/>
      <c r="M78" s="104"/>
      <c r="N78" s="104"/>
      <c r="O78" s="104"/>
      <c r="P78" s="104"/>
      <c r="Q78" s="101"/>
      <c r="R78" s="418" t="s">
        <v>86</v>
      </c>
      <c r="S78" s="418"/>
      <c r="T78" s="418"/>
      <c r="U78" s="418"/>
      <c r="V78" s="418"/>
      <c r="W78" s="418"/>
      <c r="X78" s="418"/>
      <c r="Y78" s="419"/>
    </row>
    <row r="79" spans="1:25" s="105" customFormat="1" ht="15" customHeight="1" x14ac:dyDescent="0.2">
      <c r="A79" s="106"/>
      <c r="B79" s="78"/>
      <c r="C79" s="78"/>
      <c r="D79" s="78"/>
      <c r="E79" s="78"/>
      <c r="F79" s="78"/>
      <c r="G79" s="78"/>
      <c r="H79" s="107"/>
      <c r="I79" s="108"/>
      <c r="J79" s="108"/>
      <c r="K79" s="78"/>
      <c r="L79" s="78"/>
      <c r="M79" s="78"/>
      <c r="N79" s="78"/>
      <c r="O79" s="420" t="s">
        <v>3</v>
      </c>
      <c r="P79" s="420"/>
      <c r="Q79" s="420"/>
      <c r="R79" s="420"/>
      <c r="S79" s="420"/>
      <c r="T79" s="420"/>
      <c r="U79" s="420"/>
      <c r="V79" s="420"/>
      <c r="W79" s="420"/>
      <c r="X79" s="420"/>
      <c r="Y79" s="421"/>
    </row>
    <row r="80" spans="1:25" s="105" customFormat="1" ht="15" customHeight="1" x14ac:dyDescent="0.2">
      <c r="A80" s="106"/>
      <c r="B80" s="78"/>
      <c r="C80" s="78"/>
      <c r="D80" s="78"/>
      <c r="E80" s="78"/>
      <c r="F80" s="78"/>
      <c r="G80" s="78"/>
      <c r="H80" s="109"/>
      <c r="I80" s="78"/>
      <c r="J80" s="78"/>
      <c r="K80" s="78"/>
      <c r="L80" s="78"/>
      <c r="M80" s="78"/>
      <c r="N80" s="78"/>
      <c r="O80" s="420" t="s">
        <v>4</v>
      </c>
      <c r="P80" s="420"/>
      <c r="Q80" s="420"/>
      <c r="R80" s="420"/>
      <c r="S80" s="420"/>
      <c r="T80" s="420"/>
      <c r="U80" s="420"/>
      <c r="V80" s="420"/>
      <c r="W80" s="420"/>
      <c r="X80" s="420"/>
      <c r="Y80" s="421"/>
    </row>
    <row r="81" spans="1:25" s="105" customFormat="1" thickBot="1" x14ac:dyDescent="0.25">
      <c r="A81" s="110"/>
      <c r="B81" s="111"/>
      <c r="C81" s="111"/>
      <c r="D81" s="111"/>
      <c r="E81" s="111"/>
      <c r="F81" s="111"/>
      <c r="G81" s="111"/>
      <c r="H81" s="112" t="s">
        <v>0</v>
      </c>
      <c r="I81" s="113"/>
      <c r="J81" s="113"/>
      <c r="K81" s="111"/>
      <c r="L81" s="111"/>
      <c r="M81" s="111"/>
      <c r="N81" s="111"/>
      <c r="O81" s="111"/>
      <c r="P81" s="111"/>
      <c r="Q81" s="111"/>
      <c r="R81" s="111"/>
      <c r="S81" s="111"/>
      <c r="T81" s="113" t="s">
        <v>1</v>
      </c>
      <c r="U81" s="111"/>
      <c r="V81" s="111"/>
      <c r="W81" s="113"/>
      <c r="X81" s="111"/>
      <c r="Y81" s="114" t="s">
        <v>657</v>
      </c>
    </row>
    <row r="82" spans="1:25" s="105" customFormat="1" ht="12" customHeight="1" thickBot="1" x14ac:dyDescent="0.25"/>
    <row r="83" spans="1:25" s="105" customFormat="1" ht="6" customHeight="1" x14ac:dyDescent="0.2">
      <c r="A83" s="341" t="s">
        <v>87</v>
      </c>
      <c r="B83" s="115"/>
      <c r="C83" s="101"/>
      <c r="D83" s="101"/>
      <c r="E83" s="101"/>
      <c r="F83" s="101"/>
      <c r="G83" s="116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  <c r="W83" s="388"/>
      <c r="X83" s="388"/>
      <c r="Y83" s="389"/>
    </row>
    <row r="84" spans="1:25" s="105" customFormat="1" ht="14.25" customHeight="1" x14ac:dyDescent="0.2">
      <c r="A84" s="342"/>
      <c r="B84" s="117" t="s">
        <v>5</v>
      </c>
      <c r="C84" s="78" t="s">
        <v>15</v>
      </c>
      <c r="D84" s="78"/>
      <c r="E84" s="78"/>
      <c r="F84" s="78"/>
      <c r="G84" s="118"/>
      <c r="H84" s="390">
        <f>+'16L-01'!H7</f>
        <v>0</v>
      </c>
      <c r="I84" s="391"/>
      <c r="J84" s="391"/>
      <c r="K84" s="391"/>
      <c r="L84" s="391"/>
      <c r="M84" s="391"/>
      <c r="N84" s="391"/>
      <c r="O84" s="391"/>
      <c r="P84" s="391"/>
      <c r="Q84" s="391"/>
      <c r="R84" s="391"/>
      <c r="S84" s="391"/>
      <c r="T84" s="391"/>
      <c r="U84" s="391"/>
      <c r="V84" s="391"/>
      <c r="W84" s="391"/>
      <c r="X84" s="391"/>
      <c r="Y84" s="392"/>
    </row>
    <row r="85" spans="1:25" s="105" customFormat="1" ht="14.25" x14ac:dyDescent="0.2">
      <c r="A85" s="342"/>
      <c r="B85" s="117" t="s">
        <v>6</v>
      </c>
      <c r="C85" s="78" t="s">
        <v>512</v>
      </c>
      <c r="D85" s="78"/>
      <c r="E85" s="78"/>
      <c r="F85" s="78"/>
      <c r="G85" s="118"/>
      <c r="H85" s="119">
        <f>+'16L-01'!H8</f>
        <v>0</v>
      </c>
      <c r="I85" s="120">
        <f>+'16L-01'!I8</f>
        <v>0</v>
      </c>
      <c r="J85" s="120">
        <f>+'16L-01'!J8</f>
        <v>0</v>
      </c>
      <c r="K85" s="120">
        <f>+'16L-01'!K8</f>
        <v>0</v>
      </c>
      <c r="L85" s="325"/>
      <c r="M85" s="325"/>
      <c r="N85" s="325"/>
      <c r="O85" s="325"/>
      <c r="P85" s="325"/>
      <c r="Q85" s="325"/>
      <c r="R85" s="325"/>
      <c r="S85" s="325"/>
      <c r="T85" s="325"/>
      <c r="U85" s="325"/>
      <c r="V85" s="325"/>
      <c r="W85" s="325"/>
      <c r="X85" s="325"/>
      <c r="Y85" s="326"/>
    </row>
    <row r="86" spans="1:25" s="105" customFormat="1" ht="6" customHeight="1" thickBot="1" x14ac:dyDescent="0.25">
      <c r="A86" s="343"/>
      <c r="B86" s="111"/>
      <c r="C86" s="111"/>
      <c r="D86" s="111"/>
      <c r="E86" s="111"/>
      <c r="F86" s="111"/>
      <c r="G86" s="12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22"/>
    </row>
    <row r="87" spans="1:25" ht="12" customHeight="1" x14ac:dyDescent="0.25"/>
    <row r="89" spans="1:25" ht="15.75" thickBot="1" x14ac:dyDescent="0.3">
      <c r="Y89" s="89" t="s">
        <v>179</v>
      </c>
    </row>
    <row r="90" spans="1:25" x14ac:dyDescent="0.25">
      <c r="A90" s="124" t="s">
        <v>188</v>
      </c>
      <c r="B90" s="393" t="s">
        <v>91</v>
      </c>
      <c r="C90" s="394"/>
      <c r="D90" s="394"/>
      <c r="E90" s="394"/>
      <c r="F90" s="394"/>
      <c r="G90" s="394"/>
      <c r="H90" s="394"/>
      <c r="I90" s="394"/>
      <c r="J90" s="394"/>
      <c r="K90" s="394"/>
      <c r="L90" s="394"/>
      <c r="M90" s="394"/>
      <c r="N90" s="394"/>
      <c r="O90" s="394"/>
      <c r="P90" s="394"/>
      <c r="Q90" s="410" t="s">
        <v>176</v>
      </c>
      <c r="R90" s="394"/>
      <c r="S90" s="411"/>
      <c r="T90" s="412" t="s">
        <v>177</v>
      </c>
      <c r="U90" s="412"/>
      <c r="V90" s="412"/>
      <c r="W90" s="413" t="s">
        <v>178</v>
      </c>
      <c r="X90" s="412"/>
      <c r="Y90" s="414"/>
    </row>
    <row r="91" spans="1:25" ht="15.75" thickBot="1" x14ac:dyDescent="0.3">
      <c r="A91" s="155" t="s">
        <v>92</v>
      </c>
      <c r="B91" s="15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415">
        <v>42369</v>
      </c>
      <c r="R91" s="416"/>
      <c r="S91" s="417"/>
      <c r="T91" s="403">
        <v>42551</v>
      </c>
      <c r="U91" s="404"/>
      <c r="V91" s="404"/>
      <c r="W91" s="405">
        <v>42643</v>
      </c>
      <c r="X91" s="404"/>
      <c r="Y91" s="406"/>
    </row>
    <row r="92" spans="1:25" ht="16.5" thickTop="1" thickBot="1" x14ac:dyDescent="0.3">
      <c r="A92" s="127" t="s">
        <v>93</v>
      </c>
      <c r="B92" s="395" t="s">
        <v>94</v>
      </c>
      <c r="C92" s="396"/>
      <c r="D92" s="396"/>
      <c r="E92" s="396"/>
      <c r="F92" s="396"/>
      <c r="G92" s="396"/>
      <c r="H92" s="396"/>
      <c r="I92" s="396"/>
      <c r="J92" s="396"/>
      <c r="K92" s="396"/>
      <c r="L92" s="396"/>
      <c r="M92" s="396"/>
      <c r="N92" s="396"/>
      <c r="O92" s="396"/>
      <c r="P92" s="396"/>
      <c r="Q92" s="407" t="s">
        <v>180</v>
      </c>
      <c r="R92" s="408"/>
      <c r="S92" s="409"/>
      <c r="T92" s="398" t="s">
        <v>181</v>
      </c>
      <c r="U92" s="398"/>
      <c r="V92" s="398"/>
      <c r="W92" s="397" t="s">
        <v>182</v>
      </c>
      <c r="X92" s="398"/>
      <c r="Y92" s="399"/>
    </row>
    <row r="93" spans="1:25" ht="15.75" thickTop="1" x14ac:dyDescent="0.25">
      <c r="A93" s="95" t="s">
        <v>297</v>
      </c>
      <c r="B93" s="128"/>
      <c r="C93" s="129" t="s">
        <v>162</v>
      </c>
      <c r="D93" s="129" t="s">
        <v>288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400">
        <f>Q94+Q96+Q97+Q98+Q99+Q100+Q103</f>
        <v>0</v>
      </c>
      <c r="R93" s="401"/>
      <c r="S93" s="402"/>
      <c r="T93" s="400">
        <f>T94+T96+T97+T98+T99+T100+T104</f>
        <v>0</v>
      </c>
      <c r="U93" s="401"/>
      <c r="V93" s="402"/>
      <c r="W93" s="400">
        <f>W94+W96+W97+W98+W99+W100+W104</f>
        <v>0</v>
      </c>
      <c r="X93" s="401"/>
      <c r="Y93" s="402"/>
    </row>
    <row r="94" spans="1:25" x14ac:dyDescent="0.25">
      <c r="A94" s="96" t="s">
        <v>299</v>
      </c>
      <c r="B94" s="130"/>
      <c r="C94" s="131" t="s">
        <v>98</v>
      </c>
      <c r="D94" s="131" t="s">
        <v>290</v>
      </c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367"/>
      <c r="R94" s="366"/>
      <c r="S94" s="373"/>
      <c r="T94" s="385"/>
      <c r="U94" s="385"/>
      <c r="V94" s="385"/>
      <c r="W94" s="386"/>
      <c r="X94" s="385"/>
      <c r="Y94" s="387"/>
    </row>
    <row r="95" spans="1:25" x14ac:dyDescent="0.25">
      <c r="A95" s="96" t="s">
        <v>301</v>
      </c>
      <c r="B95" s="130"/>
      <c r="C95" s="131"/>
      <c r="D95" s="157" t="s">
        <v>609</v>
      </c>
      <c r="E95" s="131"/>
      <c r="F95" s="158"/>
      <c r="G95" s="140"/>
      <c r="H95" s="131"/>
      <c r="I95" s="131"/>
      <c r="J95" s="131"/>
      <c r="K95" s="131"/>
      <c r="L95" s="131"/>
      <c r="M95" s="131"/>
      <c r="N95" s="131"/>
      <c r="O95" s="131"/>
      <c r="P95" s="131"/>
      <c r="Q95" s="367"/>
      <c r="R95" s="366"/>
      <c r="S95" s="373"/>
      <c r="T95" s="366"/>
      <c r="U95" s="366"/>
      <c r="V95" s="366"/>
      <c r="W95" s="367"/>
      <c r="X95" s="366"/>
      <c r="Y95" s="368"/>
    </row>
    <row r="96" spans="1:25" x14ac:dyDescent="0.25">
      <c r="A96" s="96" t="s">
        <v>303</v>
      </c>
      <c r="B96" s="130"/>
      <c r="C96" s="131" t="s">
        <v>105</v>
      </c>
      <c r="D96" s="131" t="s">
        <v>293</v>
      </c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59" t="s">
        <v>294</v>
      </c>
      <c r="Q96" s="367"/>
      <c r="R96" s="366"/>
      <c r="S96" s="373"/>
      <c r="T96" s="366"/>
      <c r="U96" s="366"/>
      <c r="V96" s="366"/>
      <c r="W96" s="367"/>
      <c r="X96" s="366"/>
      <c r="Y96" s="368"/>
    </row>
    <row r="97" spans="1:25" x14ac:dyDescent="0.25">
      <c r="A97" s="96" t="s">
        <v>305</v>
      </c>
      <c r="B97" s="130"/>
      <c r="C97" s="131" t="s">
        <v>108</v>
      </c>
      <c r="D97" s="131" t="s">
        <v>296</v>
      </c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367"/>
      <c r="R97" s="366"/>
      <c r="S97" s="373"/>
      <c r="T97" s="366"/>
      <c r="U97" s="366"/>
      <c r="V97" s="366"/>
      <c r="W97" s="367"/>
      <c r="X97" s="366"/>
      <c r="Y97" s="368"/>
    </row>
    <row r="98" spans="1:25" x14ac:dyDescent="0.25">
      <c r="A98" s="96" t="s">
        <v>307</v>
      </c>
      <c r="B98" s="130"/>
      <c r="C98" s="131" t="s">
        <v>120</v>
      </c>
      <c r="D98" s="131" t="s">
        <v>298</v>
      </c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367"/>
      <c r="R98" s="366"/>
      <c r="S98" s="373"/>
      <c r="T98" s="366"/>
      <c r="U98" s="366"/>
      <c r="V98" s="366"/>
      <c r="W98" s="367"/>
      <c r="X98" s="366"/>
      <c r="Y98" s="368"/>
    </row>
    <row r="99" spans="1:25" x14ac:dyDescent="0.25">
      <c r="A99" s="96" t="s">
        <v>308</v>
      </c>
      <c r="B99" s="130"/>
      <c r="C99" s="131" t="s">
        <v>126</v>
      </c>
      <c r="D99" s="131" t="s">
        <v>300</v>
      </c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367"/>
      <c r="R99" s="366"/>
      <c r="S99" s="373"/>
      <c r="T99" s="366"/>
      <c r="U99" s="366"/>
      <c r="V99" s="366"/>
      <c r="W99" s="367"/>
      <c r="X99" s="366"/>
      <c r="Y99" s="368"/>
    </row>
    <row r="100" spans="1:25" x14ac:dyDescent="0.25">
      <c r="A100" s="96" t="s">
        <v>310</v>
      </c>
      <c r="B100" s="130"/>
      <c r="C100" s="131" t="s">
        <v>129</v>
      </c>
      <c r="D100" s="131" t="s">
        <v>302</v>
      </c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369">
        <f>Q101+Q102</f>
        <v>0</v>
      </c>
      <c r="R100" s="370"/>
      <c r="S100" s="371"/>
      <c r="T100" s="369">
        <f>T101+T102</f>
        <v>0</v>
      </c>
      <c r="U100" s="370"/>
      <c r="V100" s="371"/>
      <c r="W100" s="369">
        <f>W101+W102</f>
        <v>0</v>
      </c>
      <c r="X100" s="370"/>
      <c r="Y100" s="372"/>
    </row>
    <row r="101" spans="1:25" x14ac:dyDescent="0.25">
      <c r="A101" s="96" t="s">
        <v>312</v>
      </c>
      <c r="B101" s="130"/>
      <c r="C101" s="132" t="s">
        <v>5</v>
      </c>
      <c r="D101" s="131" t="s">
        <v>304</v>
      </c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367"/>
      <c r="R101" s="366"/>
      <c r="S101" s="373"/>
      <c r="T101" s="366"/>
      <c r="U101" s="366"/>
      <c r="V101" s="366"/>
      <c r="W101" s="367"/>
      <c r="X101" s="366"/>
      <c r="Y101" s="368"/>
    </row>
    <row r="102" spans="1:25" x14ac:dyDescent="0.25">
      <c r="A102" s="96" t="s">
        <v>314</v>
      </c>
      <c r="B102" s="130"/>
      <c r="C102" s="132" t="s">
        <v>6</v>
      </c>
      <c r="D102" s="131" t="s">
        <v>306</v>
      </c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367"/>
      <c r="R102" s="366"/>
      <c r="S102" s="373"/>
      <c r="T102" s="366"/>
      <c r="U102" s="366"/>
      <c r="V102" s="366"/>
      <c r="W102" s="367"/>
      <c r="X102" s="366"/>
      <c r="Y102" s="368"/>
    </row>
    <row r="103" spans="1:25" x14ac:dyDescent="0.25">
      <c r="A103" s="96" t="s">
        <v>316</v>
      </c>
      <c r="B103" s="130"/>
      <c r="C103" s="131" t="s">
        <v>610</v>
      </c>
      <c r="D103" s="131" t="s">
        <v>174</v>
      </c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367"/>
      <c r="R103" s="366"/>
      <c r="S103" s="373"/>
      <c r="T103" s="377"/>
      <c r="U103" s="378"/>
      <c r="V103" s="379"/>
      <c r="W103" s="377"/>
      <c r="X103" s="378"/>
      <c r="Y103" s="379"/>
    </row>
    <row r="104" spans="1:25" x14ac:dyDescent="0.25">
      <c r="A104" s="96" t="s">
        <v>318</v>
      </c>
      <c r="B104" s="130"/>
      <c r="C104" s="131" t="s">
        <v>611</v>
      </c>
      <c r="D104" s="131" t="s">
        <v>169</v>
      </c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377"/>
      <c r="R104" s="378"/>
      <c r="S104" s="379"/>
      <c r="T104" s="366"/>
      <c r="U104" s="366"/>
      <c r="V104" s="366"/>
      <c r="W104" s="367"/>
      <c r="X104" s="366"/>
      <c r="Y104" s="368"/>
    </row>
    <row r="105" spans="1:25" x14ac:dyDescent="0.25">
      <c r="A105" s="95" t="s">
        <v>320</v>
      </c>
      <c r="B105" s="128"/>
      <c r="C105" s="129" t="s">
        <v>165</v>
      </c>
      <c r="D105" s="129" t="s">
        <v>309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380">
        <f>SUM(Q106:S108)</f>
        <v>0</v>
      </c>
      <c r="R105" s="381"/>
      <c r="S105" s="382"/>
      <c r="T105" s="380">
        <f>SUM(T106:V108)</f>
        <v>0</v>
      </c>
      <c r="U105" s="381"/>
      <c r="V105" s="382"/>
      <c r="W105" s="380">
        <f>SUM(W106:Y108)</f>
        <v>0</v>
      </c>
      <c r="X105" s="381"/>
      <c r="Y105" s="383"/>
    </row>
    <row r="106" spans="1:25" x14ac:dyDescent="0.25">
      <c r="A106" s="96" t="s">
        <v>321</v>
      </c>
      <c r="B106" s="130"/>
      <c r="C106" s="132" t="s">
        <v>5</v>
      </c>
      <c r="D106" s="131" t="s">
        <v>311</v>
      </c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367"/>
      <c r="R106" s="366"/>
      <c r="S106" s="373"/>
      <c r="T106" s="366"/>
      <c r="U106" s="366"/>
      <c r="V106" s="366"/>
      <c r="W106" s="367"/>
      <c r="X106" s="366"/>
      <c r="Y106" s="368"/>
    </row>
    <row r="107" spans="1:25" x14ac:dyDescent="0.25">
      <c r="A107" s="96" t="s">
        <v>323</v>
      </c>
      <c r="B107" s="130"/>
      <c r="C107" s="132" t="s">
        <v>6</v>
      </c>
      <c r="D107" s="131" t="s">
        <v>313</v>
      </c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367"/>
      <c r="R107" s="366"/>
      <c r="S107" s="373"/>
      <c r="T107" s="366"/>
      <c r="U107" s="366"/>
      <c r="V107" s="366"/>
      <c r="W107" s="367"/>
      <c r="X107" s="366"/>
      <c r="Y107" s="368"/>
    </row>
    <row r="108" spans="1:25" x14ac:dyDescent="0.25">
      <c r="A108" s="96" t="s">
        <v>325</v>
      </c>
      <c r="B108" s="130"/>
      <c r="C108" s="132" t="s">
        <v>7</v>
      </c>
      <c r="D108" s="131" t="s">
        <v>373</v>
      </c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367"/>
      <c r="R108" s="366"/>
      <c r="S108" s="373"/>
      <c r="T108" s="367"/>
      <c r="U108" s="366"/>
      <c r="V108" s="373"/>
      <c r="W108" s="367"/>
      <c r="X108" s="366"/>
      <c r="Y108" s="368"/>
    </row>
    <row r="109" spans="1:25" x14ac:dyDescent="0.25">
      <c r="A109" s="95" t="s">
        <v>327</v>
      </c>
      <c r="B109" s="128"/>
      <c r="C109" s="129" t="s">
        <v>168</v>
      </c>
      <c r="D109" s="129" t="s">
        <v>315</v>
      </c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380">
        <f>Q110+Q115+Q125</f>
        <v>0</v>
      </c>
      <c r="R109" s="381"/>
      <c r="S109" s="382"/>
      <c r="T109" s="380">
        <f>T110+T115+T125</f>
        <v>0</v>
      </c>
      <c r="U109" s="381"/>
      <c r="V109" s="382"/>
      <c r="W109" s="380">
        <f>W110+W115+W125</f>
        <v>0</v>
      </c>
      <c r="X109" s="381"/>
      <c r="Y109" s="383"/>
    </row>
    <row r="110" spans="1:25" x14ac:dyDescent="0.25">
      <c r="A110" s="96" t="s">
        <v>328</v>
      </c>
      <c r="B110" s="130"/>
      <c r="C110" s="131" t="s">
        <v>98</v>
      </c>
      <c r="D110" s="131" t="s">
        <v>317</v>
      </c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369">
        <f>SUM(Q111:S114)</f>
        <v>0</v>
      </c>
      <c r="R110" s="370"/>
      <c r="S110" s="371"/>
      <c r="T110" s="369">
        <f>SUM(T111:V114)</f>
        <v>0</v>
      </c>
      <c r="U110" s="370"/>
      <c r="V110" s="371"/>
      <c r="W110" s="369">
        <f>SUM(W111:Y114)</f>
        <v>0</v>
      </c>
      <c r="X110" s="370"/>
      <c r="Y110" s="372"/>
    </row>
    <row r="111" spans="1:25" x14ac:dyDescent="0.25">
      <c r="A111" s="96" t="s">
        <v>330</v>
      </c>
      <c r="B111" s="130"/>
      <c r="C111" s="132" t="s">
        <v>5</v>
      </c>
      <c r="D111" s="131" t="s">
        <v>319</v>
      </c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367"/>
      <c r="R111" s="366"/>
      <c r="S111" s="373"/>
      <c r="T111" s="366"/>
      <c r="U111" s="366"/>
      <c r="V111" s="366"/>
      <c r="W111" s="367"/>
      <c r="X111" s="366"/>
      <c r="Y111" s="368"/>
    </row>
    <row r="112" spans="1:25" x14ac:dyDescent="0.25">
      <c r="A112" s="96" t="s">
        <v>332</v>
      </c>
      <c r="B112" s="130"/>
      <c r="C112" s="132" t="s">
        <v>607</v>
      </c>
      <c r="D112" s="131" t="s">
        <v>574</v>
      </c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377"/>
      <c r="R112" s="378"/>
      <c r="S112" s="379"/>
      <c r="T112" s="366"/>
      <c r="U112" s="366"/>
      <c r="V112" s="366"/>
      <c r="W112" s="367"/>
      <c r="X112" s="366"/>
      <c r="Y112" s="368"/>
    </row>
    <row r="113" spans="1:25" ht="28.5" x14ac:dyDescent="0.25">
      <c r="A113" s="96" t="s">
        <v>334</v>
      </c>
      <c r="B113" s="130"/>
      <c r="C113" s="139" t="s">
        <v>608</v>
      </c>
      <c r="D113" s="131" t="s">
        <v>370</v>
      </c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367"/>
      <c r="R113" s="366"/>
      <c r="S113" s="373"/>
      <c r="T113" s="366"/>
      <c r="U113" s="366"/>
      <c r="V113" s="366"/>
      <c r="W113" s="367"/>
      <c r="X113" s="366"/>
      <c r="Y113" s="368"/>
    </row>
    <row r="114" spans="1:25" ht="28.5" x14ac:dyDescent="0.25">
      <c r="A114" s="96" t="s">
        <v>336</v>
      </c>
      <c r="B114" s="130"/>
      <c r="C114" s="139" t="s">
        <v>602</v>
      </c>
      <c r="D114" s="131" t="s">
        <v>322</v>
      </c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367"/>
      <c r="R114" s="366"/>
      <c r="S114" s="373"/>
      <c r="T114" s="366"/>
      <c r="U114" s="366"/>
      <c r="V114" s="366"/>
      <c r="W114" s="367"/>
      <c r="X114" s="366"/>
      <c r="Y114" s="368"/>
    </row>
    <row r="115" spans="1:25" x14ac:dyDescent="0.25">
      <c r="A115" s="96" t="s">
        <v>337</v>
      </c>
      <c r="B115" s="130"/>
      <c r="C115" s="131" t="s">
        <v>105</v>
      </c>
      <c r="D115" s="131" t="s">
        <v>324</v>
      </c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369">
        <f>SUM(Q116:S124)</f>
        <v>0</v>
      </c>
      <c r="R115" s="370"/>
      <c r="S115" s="371"/>
      <c r="T115" s="369">
        <f>SUM(T116:V124)</f>
        <v>0</v>
      </c>
      <c r="U115" s="370"/>
      <c r="V115" s="371"/>
      <c r="W115" s="369">
        <f>SUM(W116:Y124)</f>
        <v>0</v>
      </c>
      <c r="X115" s="370"/>
      <c r="Y115" s="372"/>
    </row>
    <row r="116" spans="1:25" x14ac:dyDescent="0.25">
      <c r="A116" s="96" t="s">
        <v>339</v>
      </c>
      <c r="B116" s="130"/>
      <c r="C116" s="132" t="s">
        <v>5</v>
      </c>
      <c r="D116" s="131" t="s">
        <v>326</v>
      </c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367"/>
      <c r="R116" s="366"/>
      <c r="S116" s="373"/>
      <c r="T116" s="366"/>
      <c r="U116" s="366"/>
      <c r="V116" s="366"/>
      <c r="W116" s="367"/>
      <c r="X116" s="366"/>
      <c r="Y116" s="368"/>
    </row>
    <row r="117" spans="1:25" x14ac:dyDescent="0.25">
      <c r="A117" s="96" t="s">
        <v>341</v>
      </c>
      <c r="B117" s="130"/>
      <c r="C117" s="132" t="s">
        <v>6</v>
      </c>
      <c r="D117" s="131" t="s">
        <v>575</v>
      </c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367"/>
      <c r="R117" s="366"/>
      <c r="S117" s="373"/>
      <c r="T117" s="366"/>
      <c r="U117" s="366"/>
      <c r="V117" s="366"/>
      <c r="W117" s="367"/>
      <c r="X117" s="366"/>
      <c r="Y117" s="368"/>
    </row>
    <row r="118" spans="1:25" x14ac:dyDescent="0.25">
      <c r="A118" s="96" t="s">
        <v>343</v>
      </c>
      <c r="B118" s="130"/>
      <c r="C118" s="132" t="s">
        <v>7</v>
      </c>
      <c r="D118" s="131" t="s">
        <v>329</v>
      </c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367"/>
      <c r="R118" s="366"/>
      <c r="S118" s="373"/>
      <c r="T118" s="366"/>
      <c r="U118" s="366"/>
      <c r="V118" s="366"/>
      <c r="W118" s="367"/>
      <c r="X118" s="366"/>
      <c r="Y118" s="368"/>
    </row>
    <row r="119" spans="1:25" x14ac:dyDescent="0.25">
      <c r="A119" s="96" t="s">
        <v>344</v>
      </c>
      <c r="B119" s="130"/>
      <c r="C119" s="132" t="s">
        <v>13</v>
      </c>
      <c r="D119" s="131" t="s">
        <v>331</v>
      </c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367"/>
      <c r="R119" s="366"/>
      <c r="S119" s="373"/>
      <c r="T119" s="366"/>
      <c r="U119" s="366"/>
      <c r="V119" s="366"/>
      <c r="W119" s="367"/>
      <c r="X119" s="366"/>
      <c r="Y119" s="368"/>
    </row>
    <row r="120" spans="1:25" x14ac:dyDescent="0.25">
      <c r="A120" s="96" t="s">
        <v>346</v>
      </c>
      <c r="B120" s="130"/>
      <c r="C120" s="132" t="s">
        <v>17</v>
      </c>
      <c r="D120" s="131" t="s">
        <v>333</v>
      </c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367"/>
      <c r="R120" s="366"/>
      <c r="S120" s="373"/>
      <c r="T120" s="366"/>
      <c r="U120" s="366"/>
      <c r="V120" s="366"/>
      <c r="W120" s="367"/>
      <c r="X120" s="366"/>
      <c r="Y120" s="368"/>
    </row>
    <row r="121" spans="1:25" x14ac:dyDescent="0.25">
      <c r="A121" s="96" t="s">
        <v>348</v>
      </c>
      <c r="B121" s="130"/>
      <c r="C121" s="132" t="s">
        <v>18</v>
      </c>
      <c r="D121" s="131" t="s">
        <v>335</v>
      </c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367"/>
      <c r="R121" s="366"/>
      <c r="S121" s="373"/>
      <c r="T121" s="366"/>
      <c r="U121" s="366"/>
      <c r="V121" s="366"/>
      <c r="W121" s="367"/>
      <c r="X121" s="366"/>
      <c r="Y121" s="368"/>
    </row>
    <row r="122" spans="1:25" x14ac:dyDescent="0.25">
      <c r="A122" s="96" t="s">
        <v>350</v>
      </c>
      <c r="B122" s="130"/>
      <c r="C122" s="132" t="s">
        <v>612</v>
      </c>
      <c r="D122" s="131" t="s">
        <v>576</v>
      </c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377"/>
      <c r="R122" s="378"/>
      <c r="S122" s="379"/>
      <c r="T122" s="366"/>
      <c r="U122" s="366"/>
      <c r="V122" s="366"/>
      <c r="W122" s="367"/>
      <c r="X122" s="366"/>
      <c r="Y122" s="368"/>
    </row>
    <row r="123" spans="1:25" ht="28.5" x14ac:dyDescent="0.25">
      <c r="A123" s="96" t="s">
        <v>352</v>
      </c>
      <c r="B123" s="130"/>
      <c r="C123" s="139" t="s">
        <v>606</v>
      </c>
      <c r="D123" s="131" t="s">
        <v>371</v>
      </c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367"/>
      <c r="R123" s="366"/>
      <c r="S123" s="373"/>
      <c r="T123" s="366"/>
      <c r="U123" s="366"/>
      <c r="V123" s="366"/>
      <c r="W123" s="367"/>
      <c r="X123" s="366"/>
      <c r="Y123" s="368"/>
    </row>
    <row r="124" spans="1:25" ht="28.5" x14ac:dyDescent="0.25">
      <c r="A124" s="96" t="s">
        <v>354</v>
      </c>
      <c r="B124" s="130"/>
      <c r="C124" s="139" t="s">
        <v>613</v>
      </c>
      <c r="D124" s="131" t="s">
        <v>338</v>
      </c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367"/>
      <c r="R124" s="366"/>
      <c r="S124" s="373"/>
      <c r="T124" s="366"/>
      <c r="U124" s="366"/>
      <c r="V124" s="366"/>
      <c r="W124" s="367"/>
      <c r="X124" s="366"/>
      <c r="Y124" s="368"/>
    </row>
    <row r="125" spans="1:25" x14ac:dyDescent="0.25">
      <c r="A125" s="96" t="s">
        <v>355</v>
      </c>
      <c r="B125" s="130"/>
      <c r="C125" s="131" t="s">
        <v>108</v>
      </c>
      <c r="D125" s="131" t="s">
        <v>340</v>
      </c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369">
        <f>SUM(Q126:S137)</f>
        <v>0</v>
      </c>
      <c r="R125" s="370"/>
      <c r="S125" s="371"/>
      <c r="T125" s="369">
        <f>SUM(T126:V137)</f>
        <v>0</v>
      </c>
      <c r="U125" s="370"/>
      <c r="V125" s="371"/>
      <c r="W125" s="369">
        <f>SUM(W126:Y137)</f>
        <v>0</v>
      </c>
      <c r="X125" s="370"/>
      <c r="Y125" s="372"/>
    </row>
    <row r="126" spans="1:25" x14ac:dyDescent="0.25">
      <c r="A126" s="96" t="s">
        <v>357</v>
      </c>
      <c r="B126" s="130"/>
      <c r="C126" s="132" t="s">
        <v>5</v>
      </c>
      <c r="D126" s="131" t="s">
        <v>342</v>
      </c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367"/>
      <c r="R126" s="366"/>
      <c r="S126" s="373"/>
      <c r="T126" s="366"/>
      <c r="U126" s="366"/>
      <c r="V126" s="366"/>
      <c r="W126" s="367"/>
      <c r="X126" s="366"/>
      <c r="Y126" s="368"/>
    </row>
    <row r="127" spans="1:25" x14ac:dyDescent="0.25">
      <c r="A127" s="96" t="s">
        <v>359</v>
      </c>
      <c r="B127" s="130"/>
      <c r="C127" s="132"/>
      <c r="D127" s="131" t="s">
        <v>614</v>
      </c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367"/>
      <c r="R127" s="366"/>
      <c r="S127" s="373"/>
      <c r="T127" s="366"/>
      <c r="U127" s="366"/>
      <c r="V127" s="366"/>
      <c r="W127" s="367"/>
      <c r="X127" s="366"/>
      <c r="Y127" s="368"/>
    </row>
    <row r="128" spans="1:25" x14ac:dyDescent="0.25">
      <c r="A128" s="96" t="s">
        <v>360</v>
      </c>
      <c r="B128" s="130"/>
      <c r="C128" s="132" t="s">
        <v>6</v>
      </c>
      <c r="D128" s="131" t="s">
        <v>345</v>
      </c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367"/>
      <c r="R128" s="366"/>
      <c r="S128" s="373"/>
      <c r="T128" s="366"/>
      <c r="U128" s="366"/>
      <c r="V128" s="366"/>
      <c r="W128" s="367"/>
      <c r="X128" s="366"/>
      <c r="Y128" s="368"/>
    </row>
    <row r="129" spans="1:25" x14ac:dyDescent="0.25">
      <c r="A129" s="96" t="s">
        <v>362</v>
      </c>
      <c r="B129" s="130"/>
      <c r="C129" s="132" t="s">
        <v>7</v>
      </c>
      <c r="D129" s="131" t="s">
        <v>347</v>
      </c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367"/>
      <c r="R129" s="366"/>
      <c r="S129" s="373"/>
      <c r="T129" s="366"/>
      <c r="U129" s="366"/>
      <c r="V129" s="366"/>
      <c r="W129" s="367"/>
      <c r="X129" s="366"/>
      <c r="Y129" s="368"/>
    </row>
    <row r="130" spans="1:25" x14ac:dyDescent="0.25">
      <c r="A130" s="96" t="s">
        <v>364</v>
      </c>
      <c r="B130" s="130"/>
      <c r="C130" s="132" t="s">
        <v>13</v>
      </c>
      <c r="D130" s="131" t="s">
        <v>349</v>
      </c>
      <c r="E130" s="131"/>
      <c r="F130" s="131"/>
      <c r="G130" s="131"/>
      <c r="H130" s="131"/>
      <c r="I130" s="131"/>
      <c r="J130" s="131"/>
      <c r="K130" s="131"/>
      <c r="L130" s="140"/>
      <c r="M130" s="131"/>
      <c r="N130" s="131"/>
      <c r="O130" s="131"/>
      <c r="P130" s="131"/>
      <c r="Q130" s="367"/>
      <c r="R130" s="366"/>
      <c r="S130" s="373"/>
      <c r="T130" s="366"/>
      <c r="U130" s="366"/>
      <c r="V130" s="366"/>
      <c r="W130" s="367"/>
      <c r="X130" s="366"/>
      <c r="Y130" s="368"/>
    </row>
    <row r="131" spans="1:25" x14ac:dyDescent="0.25">
      <c r="A131" s="96" t="s">
        <v>366</v>
      </c>
      <c r="B131" s="130"/>
      <c r="C131" s="132" t="s">
        <v>17</v>
      </c>
      <c r="D131" s="131" t="s">
        <v>351</v>
      </c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367"/>
      <c r="R131" s="366"/>
      <c r="S131" s="373"/>
      <c r="T131" s="366"/>
      <c r="U131" s="366"/>
      <c r="V131" s="366"/>
      <c r="W131" s="367"/>
      <c r="X131" s="366"/>
      <c r="Y131" s="368"/>
    </row>
    <row r="132" spans="1:25" x14ac:dyDescent="0.25">
      <c r="A132" s="96" t="s">
        <v>368</v>
      </c>
      <c r="B132" s="130"/>
      <c r="C132" s="132" t="s">
        <v>18</v>
      </c>
      <c r="D132" s="131" t="s">
        <v>353</v>
      </c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367"/>
      <c r="R132" s="366"/>
      <c r="S132" s="373"/>
      <c r="T132" s="366"/>
      <c r="U132" s="366"/>
      <c r="V132" s="366"/>
      <c r="W132" s="367"/>
      <c r="X132" s="366"/>
      <c r="Y132" s="368"/>
    </row>
    <row r="133" spans="1:25" x14ac:dyDescent="0.25">
      <c r="A133" s="96" t="s">
        <v>374</v>
      </c>
      <c r="B133" s="130"/>
      <c r="C133" s="132" t="s">
        <v>612</v>
      </c>
      <c r="D133" s="131" t="s">
        <v>577</v>
      </c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377"/>
      <c r="R133" s="378"/>
      <c r="S133" s="379"/>
      <c r="T133" s="366"/>
      <c r="U133" s="366"/>
      <c r="V133" s="366"/>
      <c r="W133" s="367"/>
      <c r="X133" s="366"/>
      <c r="Y133" s="368"/>
    </row>
    <row r="134" spans="1:25" ht="28.5" x14ac:dyDescent="0.25">
      <c r="A134" s="96" t="s">
        <v>615</v>
      </c>
      <c r="B134" s="130"/>
      <c r="C134" s="139" t="s">
        <v>606</v>
      </c>
      <c r="D134" s="131" t="s">
        <v>372</v>
      </c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367"/>
      <c r="R134" s="366"/>
      <c r="S134" s="373"/>
      <c r="T134" s="366"/>
      <c r="U134" s="366"/>
      <c r="V134" s="366"/>
      <c r="W134" s="367"/>
      <c r="X134" s="366"/>
      <c r="Y134" s="368"/>
    </row>
    <row r="135" spans="1:25" ht="28.5" x14ac:dyDescent="0.25">
      <c r="A135" s="96" t="s">
        <v>616</v>
      </c>
      <c r="B135" s="130"/>
      <c r="C135" s="139" t="s">
        <v>613</v>
      </c>
      <c r="D135" s="131" t="s">
        <v>356</v>
      </c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367"/>
      <c r="R135" s="366"/>
      <c r="S135" s="373"/>
      <c r="T135" s="366"/>
      <c r="U135" s="366"/>
      <c r="V135" s="366"/>
      <c r="W135" s="367"/>
      <c r="X135" s="366"/>
      <c r="Y135" s="368"/>
    </row>
    <row r="136" spans="1:25" ht="42.75" x14ac:dyDescent="0.25">
      <c r="A136" s="96" t="s">
        <v>617</v>
      </c>
      <c r="B136" s="130"/>
      <c r="C136" s="139" t="s">
        <v>624</v>
      </c>
      <c r="D136" s="131" t="s">
        <v>358</v>
      </c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367"/>
      <c r="R136" s="366"/>
      <c r="S136" s="373"/>
      <c r="T136" s="366"/>
      <c r="U136" s="366"/>
      <c r="V136" s="366"/>
      <c r="W136" s="367"/>
      <c r="X136" s="366"/>
      <c r="Y136" s="368"/>
    </row>
    <row r="137" spans="1:25" ht="57" x14ac:dyDescent="0.25">
      <c r="A137" s="96" t="s">
        <v>618</v>
      </c>
      <c r="B137" s="130"/>
      <c r="C137" s="139" t="s">
        <v>626</v>
      </c>
      <c r="D137" s="131" t="s">
        <v>625</v>
      </c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367"/>
      <c r="R137" s="366"/>
      <c r="S137" s="373"/>
      <c r="T137" s="366"/>
      <c r="U137" s="366"/>
      <c r="V137" s="366"/>
      <c r="W137" s="367"/>
      <c r="X137" s="366"/>
      <c r="Y137" s="368"/>
    </row>
    <row r="138" spans="1:25" x14ac:dyDescent="0.25">
      <c r="A138" s="95" t="s">
        <v>619</v>
      </c>
      <c r="B138" s="142"/>
      <c r="C138" s="143" t="s">
        <v>173</v>
      </c>
      <c r="D138" s="143" t="s">
        <v>361</v>
      </c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380">
        <f>SUM(Q139:S141)</f>
        <v>0</v>
      </c>
      <c r="R138" s="381"/>
      <c r="S138" s="382"/>
      <c r="T138" s="380">
        <f>SUM(T139:V141)</f>
        <v>0</v>
      </c>
      <c r="U138" s="381"/>
      <c r="V138" s="382"/>
      <c r="W138" s="380">
        <f>SUM(W139:Y141)</f>
        <v>0</v>
      </c>
      <c r="X138" s="381"/>
      <c r="Y138" s="383"/>
    </row>
    <row r="139" spans="1:25" x14ac:dyDescent="0.25">
      <c r="A139" s="96" t="s">
        <v>620</v>
      </c>
      <c r="B139" s="147"/>
      <c r="C139" s="148" t="s">
        <v>5</v>
      </c>
      <c r="D139" s="131" t="s">
        <v>363</v>
      </c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367"/>
      <c r="R139" s="366"/>
      <c r="S139" s="373"/>
      <c r="T139" s="366"/>
      <c r="U139" s="366"/>
      <c r="V139" s="366"/>
      <c r="W139" s="367"/>
      <c r="X139" s="366"/>
      <c r="Y139" s="368"/>
    </row>
    <row r="140" spans="1:25" x14ac:dyDescent="0.25">
      <c r="A140" s="96" t="s">
        <v>621</v>
      </c>
      <c r="B140" s="147"/>
      <c r="C140" s="148" t="s">
        <v>6</v>
      </c>
      <c r="D140" s="131" t="s">
        <v>365</v>
      </c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367"/>
      <c r="R140" s="366"/>
      <c r="S140" s="373"/>
      <c r="T140" s="366"/>
      <c r="U140" s="366"/>
      <c r="V140" s="366"/>
      <c r="W140" s="367"/>
      <c r="X140" s="366"/>
      <c r="Y140" s="368"/>
    </row>
    <row r="141" spans="1:25" ht="15.75" thickBot="1" x14ac:dyDescent="0.3">
      <c r="A141" s="96" t="s">
        <v>622</v>
      </c>
      <c r="B141" s="150"/>
      <c r="C141" s="151" t="s">
        <v>7</v>
      </c>
      <c r="D141" s="131" t="s">
        <v>367</v>
      </c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375"/>
      <c r="R141" s="374"/>
      <c r="S141" s="384"/>
      <c r="T141" s="374"/>
      <c r="U141" s="374"/>
      <c r="V141" s="374"/>
      <c r="W141" s="375"/>
      <c r="X141" s="374"/>
      <c r="Y141" s="376"/>
    </row>
    <row r="142" spans="1:25" ht="16.5" thickTop="1" thickBot="1" x14ac:dyDescent="0.3">
      <c r="A142" s="97" t="s">
        <v>623</v>
      </c>
      <c r="B142" s="153"/>
      <c r="C142" s="154" t="s">
        <v>369</v>
      </c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362">
        <f>Q93+Q105+Q109+Q138</f>
        <v>0</v>
      </c>
      <c r="R142" s="363"/>
      <c r="S142" s="364"/>
      <c r="T142" s="362">
        <f>T93+T105+T109+T138</f>
        <v>0</v>
      </c>
      <c r="U142" s="363"/>
      <c r="V142" s="364"/>
      <c r="W142" s="362">
        <f>W93+W105+W109+W138</f>
        <v>0</v>
      </c>
      <c r="X142" s="363"/>
      <c r="Y142" s="365"/>
    </row>
    <row r="143" spans="1:25" ht="12" customHeight="1" x14ac:dyDescent="0.25"/>
  </sheetData>
  <sheetProtection formatCells="0" formatColumns="0" formatRows="0" insertColumns="0" insertRows="0" insertHyperlinks="0" deleteColumns="0" deleteRows="0" sort="0" autoFilter="0" pivotTables="0"/>
  <mergeCells count="365">
    <mergeCell ref="W16:Y16"/>
    <mergeCell ref="Q17:S17"/>
    <mergeCell ref="T17:V17"/>
    <mergeCell ref="W17:Y17"/>
    <mergeCell ref="L85:Y85"/>
    <mergeCell ref="T24:V24"/>
    <mergeCell ref="W24:Y24"/>
    <mergeCell ref="Q23:S23"/>
    <mergeCell ref="T25:V25"/>
    <mergeCell ref="W25:Y25"/>
    <mergeCell ref="Q28:S28"/>
    <mergeCell ref="Q29:S29"/>
    <mergeCell ref="Q30:S30"/>
    <mergeCell ref="T27:V27"/>
    <mergeCell ref="W27:Y27"/>
    <mergeCell ref="T23:V23"/>
    <mergeCell ref="W23:Y23"/>
    <mergeCell ref="T28:V28"/>
    <mergeCell ref="W28:Y28"/>
    <mergeCell ref="T29:V29"/>
    <mergeCell ref="W29:Y29"/>
    <mergeCell ref="T30:V30"/>
    <mergeCell ref="W30:Y30"/>
    <mergeCell ref="T26:V26"/>
    <mergeCell ref="R1:Y1"/>
    <mergeCell ref="O2:Y2"/>
    <mergeCell ref="O3:Y3"/>
    <mergeCell ref="A6:A9"/>
    <mergeCell ref="H6:Y6"/>
    <mergeCell ref="L8:Y8"/>
    <mergeCell ref="W13:Y13"/>
    <mergeCell ref="Q14:S14"/>
    <mergeCell ref="T14:V14"/>
    <mergeCell ref="W14:Y14"/>
    <mergeCell ref="Q15:S15"/>
    <mergeCell ref="W15:Y15"/>
    <mergeCell ref="B13:P13"/>
    <mergeCell ref="Q13:S13"/>
    <mergeCell ref="B15:P15"/>
    <mergeCell ref="Q16:S16"/>
    <mergeCell ref="Q22:S22"/>
    <mergeCell ref="T13:V13"/>
    <mergeCell ref="T15:V15"/>
    <mergeCell ref="T18:V18"/>
    <mergeCell ref="T21:V21"/>
    <mergeCell ref="Q20:S20"/>
    <mergeCell ref="Q21:S21"/>
    <mergeCell ref="W20:Y20"/>
    <mergeCell ref="W18:Y18"/>
    <mergeCell ref="T19:V19"/>
    <mergeCell ref="W19:Y19"/>
    <mergeCell ref="T20:V20"/>
    <mergeCell ref="W21:Y21"/>
    <mergeCell ref="T22:V22"/>
    <mergeCell ref="W22:Y22"/>
    <mergeCell ref="T16:V16"/>
    <mergeCell ref="Q18:S18"/>
    <mergeCell ref="Q19:S19"/>
    <mergeCell ref="W26:Y26"/>
    <mergeCell ref="Q24:S24"/>
    <mergeCell ref="Q25:S25"/>
    <mergeCell ref="Q26:S26"/>
    <mergeCell ref="W36:Y36"/>
    <mergeCell ref="Q27:S27"/>
    <mergeCell ref="W37:Y37"/>
    <mergeCell ref="W35:Y35"/>
    <mergeCell ref="Q34:S34"/>
    <mergeCell ref="Q35:S35"/>
    <mergeCell ref="W31:Y31"/>
    <mergeCell ref="T32:V32"/>
    <mergeCell ref="W32:Y32"/>
    <mergeCell ref="T33:V33"/>
    <mergeCell ref="W33:Y33"/>
    <mergeCell ref="Q31:S31"/>
    <mergeCell ref="Q32:S32"/>
    <mergeCell ref="Q33:S33"/>
    <mergeCell ref="W34:Y34"/>
    <mergeCell ref="T31:V31"/>
    <mergeCell ref="T35:V35"/>
    <mergeCell ref="Q64:S64"/>
    <mergeCell ref="Q65:S65"/>
    <mergeCell ref="T34:V34"/>
    <mergeCell ref="Q38:S38"/>
    <mergeCell ref="Q59:S59"/>
    <mergeCell ref="Q60:S60"/>
    <mergeCell ref="Q61:S61"/>
    <mergeCell ref="Q62:S62"/>
    <mergeCell ref="Q51:S51"/>
    <mergeCell ref="Q52:S52"/>
    <mergeCell ref="Q53:S53"/>
    <mergeCell ref="Q54:S54"/>
    <mergeCell ref="Q56:S56"/>
    <mergeCell ref="Q36:S36"/>
    <mergeCell ref="T36:V36"/>
    <mergeCell ref="Q39:S39"/>
    <mergeCell ref="Q40:S40"/>
    <mergeCell ref="Q41:S41"/>
    <mergeCell ref="Q42:S42"/>
    <mergeCell ref="Q43:S43"/>
    <mergeCell ref="Q44:S44"/>
    <mergeCell ref="Q37:S37"/>
    <mergeCell ref="T37:V37"/>
    <mergeCell ref="Q68:S68"/>
    <mergeCell ref="Q69:S69"/>
    <mergeCell ref="Q45:S45"/>
    <mergeCell ref="Q46:S46"/>
    <mergeCell ref="Q47:S47"/>
    <mergeCell ref="Q48:S48"/>
    <mergeCell ref="Q49:S49"/>
    <mergeCell ref="Q50:S50"/>
    <mergeCell ref="T72:V72"/>
    <mergeCell ref="Q55:S55"/>
    <mergeCell ref="Q63:S63"/>
    <mergeCell ref="Q67:S67"/>
    <mergeCell ref="T57:V57"/>
    <mergeCell ref="T68:V68"/>
    <mergeCell ref="T71:V71"/>
    <mergeCell ref="Q70:S70"/>
    <mergeCell ref="Q57:S57"/>
    <mergeCell ref="Q58:S58"/>
    <mergeCell ref="T51:V51"/>
    <mergeCell ref="Q71:S71"/>
    <mergeCell ref="Q72:S72"/>
    <mergeCell ref="Q66:S66"/>
    <mergeCell ref="T69:V69"/>
    <mergeCell ref="T45:V45"/>
    <mergeCell ref="W41:Y41"/>
    <mergeCell ref="T42:V42"/>
    <mergeCell ref="W42:Y42"/>
    <mergeCell ref="T43:V43"/>
    <mergeCell ref="W43:Y43"/>
    <mergeCell ref="T44:V44"/>
    <mergeCell ref="W44:Y44"/>
    <mergeCell ref="T38:V38"/>
    <mergeCell ref="W38:Y38"/>
    <mergeCell ref="T39:V39"/>
    <mergeCell ref="W39:Y39"/>
    <mergeCell ref="T40:V40"/>
    <mergeCell ref="W40:Y40"/>
    <mergeCell ref="T41:V41"/>
    <mergeCell ref="W49:Y49"/>
    <mergeCell ref="T50:V50"/>
    <mergeCell ref="W50:Y50"/>
    <mergeCell ref="W51:Y51"/>
    <mergeCell ref="T52:V52"/>
    <mergeCell ref="W52:Y52"/>
    <mergeCell ref="W45:Y45"/>
    <mergeCell ref="T46:V46"/>
    <mergeCell ref="W46:Y46"/>
    <mergeCell ref="T47:V47"/>
    <mergeCell ref="W47:Y47"/>
    <mergeCell ref="T48:V48"/>
    <mergeCell ref="W48:Y48"/>
    <mergeCell ref="T49:V49"/>
    <mergeCell ref="W58:Y58"/>
    <mergeCell ref="T59:V59"/>
    <mergeCell ref="W59:Y59"/>
    <mergeCell ref="T60:V60"/>
    <mergeCell ref="W60:Y60"/>
    <mergeCell ref="T65:V65"/>
    <mergeCell ref="W53:Y53"/>
    <mergeCell ref="T54:V54"/>
    <mergeCell ref="W54:Y54"/>
    <mergeCell ref="T56:V56"/>
    <mergeCell ref="W56:Y56"/>
    <mergeCell ref="T58:V58"/>
    <mergeCell ref="T53:V53"/>
    <mergeCell ref="W57:Y57"/>
    <mergeCell ref="T55:V55"/>
    <mergeCell ref="W55:Y55"/>
    <mergeCell ref="W69:Y69"/>
    <mergeCell ref="T70:V70"/>
    <mergeCell ref="W70:Y70"/>
    <mergeCell ref="W68:Y68"/>
    <mergeCell ref="T61:V61"/>
    <mergeCell ref="W61:Y61"/>
    <mergeCell ref="T62:V62"/>
    <mergeCell ref="W62:Y62"/>
    <mergeCell ref="T64:V64"/>
    <mergeCell ref="W64:Y64"/>
    <mergeCell ref="T63:V63"/>
    <mergeCell ref="W63:Y63"/>
    <mergeCell ref="T67:V67"/>
    <mergeCell ref="W67:Y67"/>
    <mergeCell ref="W65:Y65"/>
    <mergeCell ref="T66:V66"/>
    <mergeCell ref="W66:Y66"/>
    <mergeCell ref="W71:Y71"/>
    <mergeCell ref="T75:V75"/>
    <mergeCell ref="W75:Y75"/>
    <mergeCell ref="R78:Y78"/>
    <mergeCell ref="O79:Y79"/>
    <mergeCell ref="O80:Y80"/>
    <mergeCell ref="W72:Y72"/>
    <mergeCell ref="T73:V73"/>
    <mergeCell ref="W73:Y73"/>
    <mergeCell ref="T74:V74"/>
    <mergeCell ref="W74:Y74"/>
    <mergeCell ref="Q75:S75"/>
    <mergeCell ref="Q73:S73"/>
    <mergeCell ref="Q74:S74"/>
    <mergeCell ref="T94:V94"/>
    <mergeCell ref="W94:Y94"/>
    <mergeCell ref="A83:A86"/>
    <mergeCell ref="H83:Y83"/>
    <mergeCell ref="H84:Y84"/>
    <mergeCell ref="B90:P90"/>
    <mergeCell ref="B92:P92"/>
    <mergeCell ref="W92:Y92"/>
    <mergeCell ref="Q93:S93"/>
    <mergeCell ref="T93:V93"/>
    <mergeCell ref="W93:Y93"/>
    <mergeCell ref="Q94:S94"/>
    <mergeCell ref="T91:V91"/>
    <mergeCell ref="W91:Y91"/>
    <mergeCell ref="Q92:S92"/>
    <mergeCell ref="T92:V92"/>
    <mergeCell ref="Q90:S90"/>
    <mergeCell ref="T90:V90"/>
    <mergeCell ref="W90:Y90"/>
    <mergeCell ref="Q91:S91"/>
    <mergeCell ref="Q97:S97"/>
    <mergeCell ref="Q98:S98"/>
    <mergeCell ref="Q99:S99"/>
    <mergeCell ref="Q100:S100"/>
    <mergeCell ref="Q104:S104"/>
    <mergeCell ref="Q126:S126"/>
    <mergeCell ref="Q127:S127"/>
    <mergeCell ref="Q95:S95"/>
    <mergeCell ref="Q96:S96"/>
    <mergeCell ref="Q128:S128"/>
    <mergeCell ref="Q101:S101"/>
    <mergeCell ref="Q102:S102"/>
    <mergeCell ref="Q103:S103"/>
    <mergeCell ref="Q105:S105"/>
    <mergeCell ref="Q106:S106"/>
    <mergeCell ref="Q107:S107"/>
    <mergeCell ref="Q109:S109"/>
    <mergeCell ref="T101:V101"/>
    <mergeCell ref="T121:V121"/>
    <mergeCell ref="Q115:S115"/>
    <mergeCell ref="Q112:S112"/>
    <mergeCell ref="W101:Y101"/>
    <mergeCell ref="T102:V102"/>
    <mergeCell ref="W102:Y102"/>
    <mergeCell ref="Q116:S116"/>
    <mergeCell ref="Q117:S117"/>
    <mergeCell ref="Q110:S110"/>
    <mergeCell ref="Q111:S111"/>
    <mergeCell ref="Q113:S113"/>
    <mergeCell ref="Q114:S114"/>
    <mergeCell ref="W114:Y114"/>
    <mergeCell ref="T112:V112"/>
    <mergeCell ref="T98:V98"/>
    <mergeCell ref="W98:Y98"/>
    <mergeCell ref="T99:V99"/>
    <mergeCell ref="W99:Y99"/>
    <mergeCell ref="T100:V100"/>
    <mergeCell ref="W100:Y100"/>
    <mergeCell ref="Q139:S139"/>
    <mergeCell ref="Q140:S140"/>
    <mergeCell ref="Q141:S141"/>
    <mergeCell ref="W103:Y103"/>
    <mergeCell ref="T105:V105"/>
    <mergeCell ref="W105:Y105"/>
    <mergeCell ref="T106:V106"/>
    <mergeCell ref="W106:Y106"/>
    <mergeCell ref="T104:V104"/>
    <mergeCell ref="W104:Y104"/>
    <mergeCell ref="W116:Y116"/>
    <mergeCell ref="T117:V117"/>
    <mergeCell ref="W117:Y117"/>
    <mergeCell ref="T111:V111"/>
    <mergeCell ref="W111:Y111"/>
    <mergeCell ref="T113:V113"/>
    <mergeCell ref="W113:Y113"/>
    <mergeCell ref="T114:V114"/>
    <mergeCell ref="Q142:S142"/>
    <mergeCell ref="T95:V95"/>
    <mergeCell ref="W95:Y95"/>
    <mergeCell ref="T96:V96"/>
    <mergeCell ref="W96:Y96"/>
    <mergeCell ref="T97:V97"/>
    <mergeCell ref="W97:Y97"/>
    <mergeCell ref="T115:V115"/>
    <mergeCell ref="W115:Y115"/>
    <mergeCell ref="T116:V116"/>
    <mergeCell ref="Q136:S136"/>
    <mergeCell ref="Q137:S137"/>
    <mergeCell ref="Q138:S138"/>
    <mergeCell ref="Q118:S118"/>
    <mergeCell ref="Q119:S119"/>
    <mergeCell ref="Q120:S120"/>
    <mergeCell ref="Q121:S121"/>
    <mergeCell ref="T107:V107"/>
    <mergeCell ref="W107:Y107"/>
    <mergeCell ref="T109:V109"/>
    <mergeCell ref="W109:Y109"/>
    <mergeCell ref="T110:V110"/>
    <mergeCell ref="W110:Y110"/>
    <mergeCell ref="T103:V103"/>
    <mergeCell ref="W121:Y121"/>
    <mergeCell ref="T123:V123"/>
    <mergeCell ref="W123:Y123"/>
    <mergeCell ref="T124:V124"/>
    <mergeCell ref="W124:Y124"/>
    <mergeCell ref="W119:Y119"/>
    <mergeCell ref="T120:V120"/>
    <mergeCell ref="W120:Y120"/>
    <mergeCell ref="Q108:S108"/>
    <mergeCell ref="T108:V108"/>
    <mergeCell ref="W108:Y108"/>
    <mergeCell ref="W112:Y112"/>
    <mergeCell ref="T118:V118"/>
    <mergeCell ref="W118:Y118"/>
    <mergeCell ref="T119:V119"/>
    <mergeCell ref="Q122:S122"/>
    <mergeCell ref="T122:V122"/>
    <mergeCell ref="W122:Y122"/>
    <mergeCell ref="Q129:S129"/>
    <mergeCell ref="Q123:S123"/>
    <mergeCell ref="Q124:S124"/>
    <mergeCell ref="Q125:S125"/>
    <mergeCell ref="W133:Y133"/>
    <mergeCell ref="T141:V141"/>
    <mergeCell ref="W141:Y141"/>
    <mergeCell ref="Q130:S130"/>
    <mergeCell ref="Q131:S131"/>
    <mergeCell ref="Q132:S132"/>
    <mergeCell ref="Q134:S134"/>
    <mergeCell ref="Q135:S135"/>
    <mergeCell ref="Q133:S133"/>
    <mergeCell ref="T138:V138"/>
    <mergeCell ref="W138:Y138"/>
    <mergeCell ref="T139:V139"/>
    <mergeCell ref="W139:Y139"/>
    <mergeCell ref="T140:V140"/>
    <mergeCell ref="W140:Y140"/>
    <mergeCell ref="W134:Y134"/>
    <mergeCell ref="T135:V135"/>
    <mergeCell ref="W135:Y135"/>
    <mergeCell ref="T136:V136"/>
    <mergeCell ref="W136:Y136"/>
    <mergeCell ref="T142:V142"/>
    <mergeCell ref="W142:Y142"/>
    <mergeCell ref="T128:V128"/>
    <mergeCell ref="W128:Y128"/>
    <mergeCell ref="T129:V129"/>
    <mergeCell ref="T132:V132"/>
    <mergeCell ref="W132:Y132"/>
    <mergeCell ref="W130:Y130"/>
    <mergeCell ref="T125:V125"/>
    <mergeCell ref="W125:Y125"/>
    <mergeCell ref="T126:V126"/>
    <mergeCell ref="W126:Y126"/>
    <mergeCell ref="T127:V127"/>
    <mergeCell ref="W127:Y127"/>
    <mergeCell ref="T130:V130"/>
    <mergeCell ref="T133:V133"/>
    <mergeCell ref="T134:V134"/>
    <mergeCell ref="W129:Y129"/>
    <mergeCell ref="T131:V131"/>
    <mergeCell ref="W131:Y131"/>
    <mergeCell ref="T137:V137"/>
    <mergeCell ref="W137:Y137"/>
  </mergeCells>
  <dataValidations count="5">
    <dataValidation type="whole" allowBlank="1" showInputMessage="1" showErrorMessage="1" error="0 és 9 közötti szám" sqref="H8">
      <formula1>0</formula1>
      <formula2>9</formula2>
    </dataValidation>
    <dataValidation type="whole" allowBlank="1" showInputMessage="1" showErrorMessage="1" sqref="I8:K8">
      <formula1>0</formula1>
      <formula2>9</formula2>
    </dataValidation>
    <dataValidation type="whole" allowBlank="1" showInputMessage="1" showErrorMessage="1" error="1 és 9 közötti szám" sqref="I85:J85">
      <formula1>0</formula1>
      <formula2>9</formula2>
    </dataValidation>
    <dataValidation type="whole" allowBlank="1" showInputMessage="1" showErrorMessage="1" error="minden esetben 0_x000a__x000a_" sqref="K85">
      <formula1>0</formula1>
      <formula2>0</formula2>
    </dataValidation>
    <dataValidation type="whole" allowBlank="1" showInputMessage="1" showErrorMessage="1" error="1 és 3 közötti szám" sqref="H85">
      <formula1>1</formula1>
      <formula2>3</formula2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Header>&amp;R&amp;"-,Félkövér dőlt"TERVEZET
[ 2016.05.17. ]</oddHeader>
    <oddFooter>&amp;LNy.v.: 'NHKV 16L-01-M' v1.0&amp;RA nyomtatvány papír alapon nem küldhető be!</oddFooter>
  </headerFooter>
  <rowBreaks count="1" manualBreakCount="1">
    <brk id="76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tabSelected="1" view="pageBreakPreview" topLeftCell="A46" zoomScaleNormal="100" zoomScaleSheetLayoutView="100" workbookViewId="0">
      <selection activeCell="W67" sqref="W67:Y67"/>
    </sheetView>
  </sheetViews>
  <sheetFormatPr defaultColWidth="4.7109375" defaultRowHeight="15" x14ac:dyDescent="0.25"/>
  <cols>
    <col min="1" max="1" width="12" style="72" bestFit="1" customWidth="1"/>
    <col min="2" max="15" width="4.7109375" style="72"/>
    <col min="16" max="16" width="40.5703125" style="72" customWidth="1"/>
    <col min="17" max="16384" width="4.7109375" style="72"/>
  </cols>
  <sheetData>
    <row r="1" spans="1:25" s="61" customFormat="1" ht="18" x14ac:dyDescent="0.25">
      <c r="A1" s="57"/>
      <c r="B1" s="58"/>
      <c r="C1" s="58"/>
      <c r="D1" s="58"/>
      <c r="E1" s="58"/>
      <c r="F1" s="58"/>
      <c r="G1" s="58"/>
      <c r="H1" s="102" t="s">
        <v>184</v>
      </c>
      <c r="I1" s="103"/>
      <c r="J1" s="103"/>
      <c r="K1" s="101"/>
      <c r="L1" s="104"/>
      <c r="M1" s="104"/>
      <c r="N1" s="104"/>
      <c r="O1" s="104"/>
      <c r="P1" s="104"/>
      <c r="Q1" s="101"/>
      <c r="R1" s="418" t="s">
        <v>86</v>
      </c>
      <c r="S1" s="418"/>
      <c r="T1" s="418"/>
      <c r="U1" s="418"/>
      <c r="V1" s="418"/>
      <c r="W1" s="418"/>
      <c r="X1" s="418"/>
      <c r="Y1" s="419"/>
    </row>
    <row r="2" spans="1:25" s="61" customFormat="1" ht="15" customHeight="1" x14ac:dyDescent="0.2">
      <c r="A2" s="62"/>
      <c r="B2" s="63"/>
      <c r="C2" s="63"/>
      <c r="D2" s="63"/>
      <c r="E2" s="63"/>
      <c r="F2" s="63"/>
      <c r="G2" s="63"/>
      <c r="H2" s="107"/>
      <c r="I2" s="108"/>
      <c r="J2" s="108"/>
      <c r="K2" s="78"/>
      <c r="L2" s="78"/>
      <c r="M2" s="78"/>
      <c r="N2" s="78"/>
      <c r="O2" s="420" t="s">
        <v>3</v>
      </c>
      <c r="P2" s="420"/>
      <c r="Q2" s="420"/>
      <c r="R2" s="420"/>
      <c r="S2" s="420"/>
      <c r="T2" s="420"/>
      <c r="U2" s="420"/>
      <c r="V2" s="420"/>
      <c r="W2" s="420"/>
      <c r="X2" s="420"/>
      <c r="Y2" s="421"/>
    </row>
    <row r="3" spans="1:25" s="61" customFormat="1" ht="15" customHeight="1" x14ac:dyDescent="0.2">
      <c r="A3" s="62"/>
      <c r="B3" s="63"/>
      <c r="C3" s="63"/>
      <c r="D3" s="63"/>
      <c r="E3" s="63"/>
      <c r="F3" s="63"/>
      <c r="G3" s="63"/>
      <c r="H3" s="109"/>
      <c r="I3" s="78"/>
      <c r="J3" s="78"/>
      <c r="K3" s="78"/>
      <c r="L3" s="78"/>
      <c r="M3" s="78"/>
      <c r="N3" s="78"/>
      <c r="O3" s="420" t="s">
        <v>4</v>
      </c>
      <c r="P3" s="420"/>
      <c r="Q3" s="420"/>
      <c r="R3" s="420"/>
      <c r="S3" s="420"/>
      <c r="T3" s="420"/>
      <c r="U3" s="420"/>
      <c r="V3" s="420"/>
      <c r="W3" s="420"/>
      <c r="X3" s="420"/>
      <c r="Y3" s="421"/>
    </row>
    <row r="4" spans="1:25" s="61" customFormat="1" thickBot="1" x14ac:dyDescent="0.25">
      <c r="A4" s="67"/>
      <c r="B4" s="68"/>
      <c r="C4" s="68"/>
      <c r="D4" s="68"/>
      <c r="E4" s="68"/>
      <c r="F4" s="68"/>
      <c r="G4" s="68"/>
      <c r="H4" s="112" t="s">
        <v>0</v>
      </c>
      <c r="I4" s="113"/>
      <c r="J4" s="113"/>
      <c r="K4" s="111"/>
      <c r="L4" s="111"/>
      <c r="M4" s="111"/>
      <c r="N4" s="111"/>
      <c r="O4" s="111"/>
      <c r="P4" s="111"/>
      <c r="Q4" s="111"/>
      <c r="R4" s="111"/>
      <c r="S4" s="111"/>
      <c r="T4" s="113" t="s">
        <v>1</v>
      </c>
      <c r="U4" s="111"/>
      <c r="V4" s="111"/>
      <c r="W4" s="113"/>
      <c r="X4" s="111"/>
      <c r="Y4" s="114" t="s">
        <v>657</v>
      </c>
    </row>
    <row r="5" spans="1:25" s="61" customFormat="1" ht="12" customHeight="1" thickBot="1" x14ac:dyDescent="0.25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</row>
    <row r="6" spans="1:25" s="61" customFormat="1" ht="6" customHeight="1" x14ac:dyDescent="0.2">
      <c r="A6" s="316" t="s">
        <v>87</v>
      </c>
      <c r="B6" s="73"/>
      <c r="C6" s="58"/>
      <c r="D6" s="58"/>
      <c r="E6" s="58"/>
      <c r="F6" s="58"/>
      <c r="G6" s="74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9"/>
    </row>
    <row r="7" spans="1:25" s="61" customFormat="1" ht="14.25" customHeight="1" x14ac:dyDescent="0.2">
      <c r="A7" s="317"/>
      <c r="B7" s="75" t="s">
        <v>5</v>
      </c>
      <c r="C7" s="63" t="s">
        <v>15</v>
      </c>
      <c r="D7" s="63"/>
      <c r="E7" s="63"/>
      <c r="F7" s="63"/>
      <c r="G7" s="76"/>
      <c r="H7" s="470">
        <f>+'16L-01'!H7</f>
        <v>0</v>
      </c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1"/>
      <c r="V7" s="471"/>
      <c r="W7" s="471"/>
      <c r="X7" s="471"/>
      <c r="Y7" s="472"/>
    </row>
    <row r="8" spans="1:25" s="61" customFormat="1" ht="14.25" x14ac:dyDescent="0.2">
      <c r="A8" s="317"/>
      <c r="B8" s="75" t="s">
        <v>6</v>
      </c>
      <c r="C8" s="63" t="s">
        <v>512</v>
      </c>
      <c r="D8" s="63"/>
      <c r="E8" s="63"/>
      <c r="F8" s="63"/>
      <c r="G8" s="76"/>
      <c r="H8" s="119">
        <f>+'16L-01'!H8</f>
        <v>0</v>
      </c>
      <c r="I8" s="120">
        <f>+'16L-01'!I8</f>
        <v>0</v>
      </c>
      <c r="J8" s="120">
        <f>+'16L-01'!J8</f>
        <v>0</v>
      </c>
      <c r="K8" s="120">
        <f>+'16L-01'!K8</f>
        <v>0</v>
      </c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1"/>
    </row>
    <row r="9" spans="1:25" s="61" customFormat="1" ht="6" customHeight="1" thickBot="1" x14ac:dyDescent="0.25">
      <c r="A9" s="318"/>
      <c r="B9" s="68"/>
      <c r="C9" s="68"/>
      <c r="D9" s="68"/>
      <c r="E9" s="68"/>
      <c r="F9" s="68"/>
      <c r="G9" s="81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82"/>
    </row>
    <row r="10" spans="1:25" ht="12" customHeight="1" x14ac:dyDescent="0.25"/>
    <row r="12" spans="1:25" s="61" customFormat="1" thickBot="1" x14ac:dyDescent="0.25">
      <c r="Q12" s="63"/>
      <c r="R12" s="63"/>
      <c r="S12" s="63"/>
      <c r="T12" s="63"/>
      <c r="U12" s="89"/>
      <c r="V12" s="63"/>
      <c r="W12" s="89"/>
      <c r="X12" s="63"/>
      <c r="Y12" s="89" t="s">
        <v>179</v>
      </c>
    </row>
    <row r="13" spans="1:25" s="61" customFormat="1" ht="14.25" x14ac:dyDescent="0.2">
      <c r="A13" s="160" t="s">
        <v>90</v>
      </c>
      <c r="B13" s="161"/>
      <c r="C13" s="161"/>
      <c r="D13" s="161"/>
      <c r="E13" s="161"/>
      <c r="F13" s="161"/>
      <c r="G13" s="161"/>
      <c r="H13" s="161"/>
      <c r="I13" s="161" t="s">
        <v>91</v>
      </c>
      <c r="J13" s="161"/>
      <c r="K13" s="161"/>
      <c r="L13" s="161"/>
      <c r="M13" s="161"/>
      <c r="N13" s="161"/>
      <c r="O13" s="161"/>
      <c r="P13" s="161"/>
      <c r="Q13" s="410" t="s">
        <v>176</v>
      </c>
      <c r="R13" s="394"/>
      <c r="S13" s="411"/>
      <c r="T13" s="473" t="s">
        <v>177</v>
      </c>
      <c r="U13" s="473"/>
      <c r="V13" s="473"/>
      <c r="W13" s="474" t="s">
        <v>178</v>
      </c>
      <c r="X13" s="473"/>
      <c r="Y13" s="475"/>
    </row>
    <row r="14" spans="1:25" s="61" customFormat="1" ht="15.75" customHeight="1" thickBot="1" x14ac:dyDescent="0.25">
      <c r="A14" s="162" t="s">
        <v>92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415">
        <v>42369</v>
      </c>
      <c r="R14" s="416"/>
      <c r="S14" s="417"/>
      <c r="T14" s="476">
        <v>42551</v>
      </c>
      <c r="U14" s="477"/>
      <c r="V14" s="477"/>
      <c r="W14" s="478">
        <v>42643</v>
      </c>
      <c r="X14" s="477"/>
      <c r="Y14" s="479"/>
    </row>
    <row r="15" spans="1:25" s="61" customFormat="1" ht="16.5" customHeight="1" thickTop="1" thickBot="1" x14ac:dyDescent="0.25">
      <c r="A15" s="164" t="s">
        <v>93</v>
      </c>
      <c r="B15" s="463" t="s">
        <v>94</v>
      </c>
      <c r="C15" s="464"/>
      <c r="D15" s="464"/>
      <c r="E15" s="464"/>
      <c r="F15" s="464"/>
      <c r="G15" s="464"/>
      <c r="H15" s="464"/>
      <c r="I15" s="464"/>
      <c r="J15" s="464"/>
      <c r="K15" s="464"/>
      <c r="L15" s="464"/>
      <c r="M15" s="464"/>
      <c r="N15" s="464"/>
      <c r="O15" s="464"/>
      <c r="P15" s="465"/>
      <c r="Q15" s="407" t="s">
        <v>180</v>
      </c>
      <c r="R15" s="408"/>
      <c r="S15" s="409"/>
      <c r="T15" s="466" t="s">
        <v>181</v>
      </c>
      <c r="U15" s="467"/>
      <c r="V15" s="468"/>
      <c r="W15" s="466" t="s">
        <v>182</v>
      </c>
      <c r="X15" s="467"/>
      <c r="Y15" s="469"/>
    </row>
    <row r="16" spans="1:25" s="61" customFormat="1" thickTop="1" x14ac:dyDescent="0.2">
      <c r="A16" s="165" t="s">
        <v>95</v>
      </c>
      <c r="B16" s="166"/>
      <c r="C16" s="166" t="s">
        <v>96</v>
      </c>
      <c r="D16" s="166"/>
      <c r="E16" s="166"/>
      <c r="F16" s="167"/>
      <c r="G16" s="167"/>
      <c r="H16" s="167"/>
      <c r="I16" s="167"/>
      <c r="J16" s="166"/>
      <c r="K16" s="166"/>
      <c r="L16" s="166"/>
      <c r="M16" s="166"/>
      <c r="N16" s="166"/>
      <c r="O16" s="166"/>
      <c r="P16" s="166"/>
      <c r="Q16" s="480"/>
      <c r="R16" s="481"/>
      <c r="S16" s="482"/>
      <c r="T16" s="461"/>
      <c r="U16" s="461"/>
      <c r="V16" s="461"/>
      <c r="W16" s="460"/>
      <c r="X16" s="461"/>
      <c r="Y16" s="462"/>
    </row>
    <row r="17" spans="1:25" s="61" customFormat="1" ht="14.25" x14ac:dyDescent="0.2">
      <c r="A17" s="168" t="s">
        <v>97</v>
      </c>
      <c r="B17" s="166"/>
      <c r="C17" s="166" t="s">
        <v>627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457"/>
      <c r="R17" s="458"/>
      <c r="S17" s="459"/>
      <c r="T17" s="439"/>
      <c r="U17" s="439"/>
      <c r="V17" s="439"/>
      <c r="W17" s="446"/>
      <c r="X17" s="439"/>
      <c r="Y17" s="447"/>
    </row>
    <row r="18" spans="1:25" s="61" customFormat="1" ht="14.25" x14ac:dyDescent="0.2">
      <c r="A18" s="168" t="s">
        <v>98</v>
      </c>
      <c r="B18" s="166"/>
      <c r="C18" s="166" t="s">
        <v>99</v>
      </c>
      <c r="D18" s="166"/>
      <c r="E18" s="166"/>
      <c r="F18" s="167"/>
      <c r="G18" s="166"/>
      <c r="H18" s="166"/>
      <c r="I18" s="166"/>
      <c r="J18" s="166"/>
      <c r="K18" s="166"/>
      <c r="L18" s="166"/>
      <c r="M18" s="166"/>
      <c r="N18" s="166"/>
      <c r="O18" s="166"/>
      <c r="P18" s="169" t="s">
        <v>100</v>
      </c>
      <c r="Q18" s="449">
        <f>Q16+Q17</f>
        <v>0</v>
      </c>
      <c r="R18" s="450"/>
      <c r="S18" s="453"/>
      <c r="T18" s="449">
        <f>T16+T17</f>
        <v>0</v>
      </c>
      <c r="U18" s="450"/>
      <c r="V18" s="453"/>
      <c r="W18" s="449">
        <f>W16+W17</f>
        <v>0</v>
      </c>
      <c r="X18" s="450"/>
      <c r="Y18" s="451"/>
    </row>
    <row r="19" spans="1:25" s="61" customFormat="1" ht="14.25" x14ac:dyDescent="0.2">
      <c r="A19" s="168" t="s">
        <v>101</v>
      </c>
      <c r="B19" s="166"/>
      <c r="C19" s="166" t="s">
        <v>102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457"/>
      <c r="R19" s="458"/>
      <c r="S19" s="459"/>
      <c r="T19" s="439"/>
      <c r="U19" s="439"/>
      <c r="V19" s="439"/>
      <c r="W19" s="446"/>
      <c r="X19" s="439"/>
      <c r="Y19" s="447"/>
    </row>
    <row r="20" spans="1:25" s="61" customFormat="1" ht="14.25" x14ac:dyDescent="0.2">
      <c r="A20" s="168" t="s">
        <v>103</v>
      </c>
      <c r="B20" s="166"/>
      <c r="C20" s="166" t="s">
        <v>104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457"/>
      <c r="R20" s="458"/>
      <c r="S20" s="459"/>
      <c r="T20" s="439"/>
      <c r="U20" s="439"/>
      <c r="V20" s="439"/>
      <c r="W20" s="446"/>
      <c r="X20" s="439"/>
      <c r="Y20" s="447"/>
    </row>
    <row r="21" spans="1:25" s="61" customFormat="1" ht="14.25" x14ac:dyDescent="0.2">
      <c r="A21" s="168" t="s">
        <v>105</v>
      </c>
      <c r="B21" s="166"/>
      <c r="C21" s="166" t="s">
        <v>106</v>
      </c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9" t="s">
        <v>107</v>
      </c>
      <c r="Q21" s="449">
        <f>Q19+Q20</f>
        <v>0</v>
      </c>
      <c r="R21" s="450"/>
      <c r="S21" s="453"/>
      <c r="T21" s="449">
        <f>T19+T20</f>
        <v>0</v>
      </c>
      <c r="U21" s="450"/>
      <c r="V21" s="453"/>
      <c r="W21" s="449">
        <f>W19+W20</f>
        <v>0</v>
      </c>
      <c r="X21" s="450"/>
      <c r="Y21" s="451"/>
    </row>
    <row r="22" spans="1:25" s="61" customFormat="1" ht="14.25" x14ac:dyDescent="0.2">
      <c r="A22" s="168" t="s">
        <v>108</v>
      </c>
      <c r="B22" s="166"/>
      <c r="C22" s="166" t="s">
        <v>109</v>
      </c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457"/>
      <c r="R22" s="458"/>
      <c r="S22" s="459"/>
      <c r="T22" s="439"/>
      <c r="U22" s="439"/>
      <c r="V22" s="439"/>
      <c r="W22" s="446"/>
      <c r="X22" s="439"/>
      <c r="Y22" s="447"/>
    </row>
    <row r="23" spans="1:25" s="61" customFormat="1" ht="14.25" x14ac:dyDescent="0.2">
      <c r="A23" s="168"/>
      <c r="B23" s="166"/>
      <c r="C23" s="166"/>
      <c r="D23" s="166" t="s">
        <v>110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457"/>
      <c r="R23" s="458"/>
      <c r="S23" s="459"/>
      <c r="T23" s="439"/>
      <c r="U23" s="439"/>
      <c r="V23" s="439"/>
      <c r="W23" s="446"/>
      <c r="X23" s="439"/>
      <c r="Y23" s="447"/>
    </row>
    <row r="24" spans="1:25" s="61" customFormat="1" ht="14.25" x14ac:dyDescent="0.2">
      <c r="A24" s="168" t="s">
        <v>111</v>
      </c>
      <c r="B24" s="166"/>
      <c r="C24" s="166" t="s">
        <v>112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457"/>
      <c r="R24" s="458"/>
      <c r="S24" s="459"/>
      <c r="T24" s="439"/>
      <c r="U24" s="439"/>
      <c r="V24" s="439"/>
      <c r="W24" s="446"/>
      <c r="X24" s="439"/>
      <c r="Y24" s="447"/>
    </row>
    <row r="25" spans="1:25" s="61" customFormat="1" ht="14.25" x14ac:dyDescent="0.2">
      <c r="A25" s="168" t="s">
        <v>113</v>
      </c>
      <c r="B25" s="166"/>
      <c r="C25" s="166" t="s">
        <v>578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457"/>
      <c r="R25" s="458"/>
      <c r="S25" s="459"/>
      <c r="T25" s="439"/>
      <c r="U25" s="439"/>
      <c r="V25" s="439"/>
      <c r="W25" s="446"/>
      <c r="X25" s="439"/>
      <c r="Y25" s="447"/>
    </row>
    <row r="26" spans="1:25" s="61" customFormat="1" ht="14.25" x14ac:dyDescent="0.2">
      <c r="A26" s="168" t="s">
        <v>114</v>
      </c>
      <c r="B26" s="166"/>
      <c r="C26" s="166" t="s">
        <v>115</v>
      </c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457"/>
      <c r="R26" s="458"/>
      <c r="S26" s="459"/>
      <c r="T26" s="439"/>
      <c r="U26" s="439"/>
      <c r="V26" s="439"/>
      <c r="W26" s="446"/>
      <c r="X26" s="439"/>
      <c r="Y26" s="447"/>
    </row>
    <row r="27" spans="1:25" s="61" customFormat="1" ht="14.25" x14ac:dyDescent="0.2">
      <c r="A27" s="168" t="s">
        <v>116</v>
      </c>
      <c r="B27" s="166"/>
      <c r="C27" s="166" t="s">
        <v>117</v>
      </c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457"/>
      <c r="R27" s="458"/>
      <c r="S27" s="459"/>
      <c r="T27" s="439"/>
      <c r="U27" s="439"/>
      <c r="V27" s="439"/>
      <c r="W27" s="446"/>
      <c r="X27" s="439"/>
      <c r="Y27" s="447"/>
    </row>
    <row r="28" spans="1:25" s="61" customFormat="1" ht="14.25" x14ac:dyDescent="0.2">
      <c r="A28" s="170" t="s">
        <v>118</v>
      </c>
      <c r="B28" s="166"/>
      <c r="C28" s="166" t="s">
        <v>119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457"/>
      <c r="R28" s="458"/>
      <c r="S28" s="459"/>
      <c r="T28" s="439"/>
      <c r="U28" s="439"/>
      <c r="V28" s="439"/>
      <c r="W28" s="446"/>
      <c r="X28" s="439"/>
      <c r="Y28" s="447"/>
    </row>
    <row r="29" spans="1:25" s="61" customFormat="1" ht="14.25" x14ac:dyDescent="0.2">
      <c r="A29" s="168" t="s">
        <v>120</v>
      </c>
      <c r="B29" s="166"/>
      <c r="C29" s="166" t="s">
        <v>121</v>
      </c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9" t="s">
        <v>122</v>
      </c>
      <c r="Q29" s="449">
        <f>Q24+Q25+Q26+Q27+Q28</f>
        <v>0</v>
      </c>
      <c r="R29" s="450"/>
      <c r="S29" s="453"/>
      <c r="T29" s="449">
        <f>T24+T25+T26+T27+T28</f>
        <v>0</v>
      </c>
      <c r="U29" s="450"/>
      <c r="V29" s="453"/>
      <c r="W29" s="449">
        <f>W24+W25+W26+W27+W28</f>
        <v>0</v>
      </c>
      <c r="X29" s="450"/>
      <c r="Y29" s="451"/>
    </row>
    <row r="30" spans="1:25" s="61" customFormat="1" ht="14.25" x14ac:dyDescent="0.2">
      <c r="A30" s="168" t="s">
        <v>198</v>
      </c>
      <c r="B30" s="166"/>
      <c r="C30" s="166" t="s">
        <v>123</v>
      </c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457"/>
      <c r="R30" s="458"/>
      <c r="S30" s="459"/>
      <c r="T30" s="439"/>
      <c r="U30" s="439"/>
      <c r="V30" s="439"/>
      <c r="W30" s="446"/>
      <c r="X30" s="439"/>
      <c r="Y30" s="447"/>
    </row>
    <row r="31" spans="1:25" s="61" customFormat="1" ht="14.25" x14ac:dyDescent="0.2">
      <c r="A31" s="168" t="s">
        <v>200</v>
      </c>
      <c r="B31" s="166"/>
      <c r="C31" s="166" t="s">
        <v>124</v>
      </c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457"/>
      <c r="R31" s="458"/>
      <c r="S31" s="459"/>
      <c r="T31" s="439"/>
      <c r="U31" s="439"/>
      <c r="V31" s="439"/>
      <c r="W31" s="446"/>
      <c r="X31" s="439"/>
      <c r="Y31" s="447"/>
    </row>
    <row r="32" spans="1:25" s="61" customFormat="1" ht="14.25" x14ac:dyDescent="0.2">
      <c r="A32" s="168" t="s">
        <v>202</v>
      </c>
      <c r="B32" s="166"/>
      <c r="C32" s="166" t="s">
        <v>125</v>
      </c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457"/>
      <c r="R32" s="458"/>
      <c r="S32" s="459"/>
      <c r="T32" s="439"/>
      <c r="U32" s="439"/>
      <c r="V32" s="439"/>
      <c r="W32" s="446"/>
      <c r="X32" s="439"/>
      <c r="Y32" s="447"/>
    </row>
    <row r="33" spans="1:25" s="61" customFormat="1" ht="14.25" x14ac:dyDescent="0.2">
      <c r="A33" s="168" t="s">
        <v>126</v>
      </c>
      <c r="B33" s="166"/>
      <c r="C33" s="166" t="s">
        <v>127</v>
      </c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9" t="s">
        <v>128</v>
      </c>
      <c r="Q33" s="449">
        <f>Q30+Q31+Q32</f>
        <v>0</v>
      </c>
      <c r="R33" s="450"/>
      <c r="S33" s="453"/>
      <c r="T33" s="449">
        <f>T30+T31+T32</f>
        <v>0</v>
      </c>
      <c r="U33" s="450"/>
      <c r="V33" s="453"/>
      <c r="W33" s="449">
        <f>W30+W31+W32</f>
        <v>0</v>
      </c>
      <c r="X33" s="450"/>
      <c r="Y33" s="451"/>
    </row>
    <row r="34" spans="1:25" s="61" customFormat="1" ht="14.25" x14ac:dyDescent="0.2">
      <c r="A34" s="168" t="s">
        <v>129</v>
      </c>
      <c r="B34" s="166"/>
      <c r="C34" s="166" t="s">
        <v>130</v>
      </c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457"/>
      <c r="R34" s="458"/>
      <c r="S34" s="459"/>
      <c r="T34" s="439"/>
      <c r="U34" s="439"/>
      <c r="V34" s="439"/>
      <c r="W34" s="446"/>
      <c r="X34" s="439"/>
      <c r="Y34" s="447"/>
    </row>
    <row r="35" spans="1:25" s="61" customFormat="1" ht="14.25" x14ac:dyDescent="0.2">
      <c r="A35" s="168" t="s">
        <v>131</v>
      </c>
      <c r="B35" s="166"/>
      <c r="C35" s="166" t="s">
        <v>132</v>
      </c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457"/>
      <c r="R35" s="458"/>
      <c r="S35" s="459"/>
      <c r="T35" s="439"/>
      <c r="U35" s="439"/>
      <c r="V35" s="439"/>
      <c r="W35" s="446"/>
      <c r="X35" s="439"/>
      <c r="Y35" s="447"/>
    </row>
    <row r="36" spans="1:25" s="61" customFormat="1" ht="14.25" x14ac:dyDescent="0.2">
      <c r="A36" s="168"/>
      <c r="B36" s="166"/>
      <c r="C36" s="166" t="s">
        <v>133</v>
      </c>
      <c r="D36" s="166" t="s">
        <v>134</v>
      </c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457"/>
      <c r="R36" s="458"/>
      <c r="S36" s="459"/>
      <c r="T36" s="439"/>
      <c r="U36" s="439"/>
      <c r="V36" s="439"/>
      <c r="W36" s="446"/>
      <c r="X36" s="439"/>
      <c r="Y36" s="447"/>
    </row>
    <row r="37" spans="1:25" s="61" customFormat="1" ht="14.25" x14ac:dyDescent="0.2">
      <c r="A37" s="171" t="s">
        <v>135</v>
      </c>
      <c r="B37" s="166"/>
      <c r="C37" s="167" t="s">
        <v>136</v>
      </c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9" t="s">
        <v>137</v>
      </c>
      <c r="Q37" s="443">
        <f>Q18+Q21+Q22-Q29-Q33-Q34-Q35</f>
        <v>0</v>
      </c>
      <c r="R37" s="444"/>
      <c r="S37" s="445"/>
      <c r="T37" s="443">
        <f>T18+T21+T22-T29-T33-T34-T35</f>
        <v>0</v>
      </c>
      <c r="U37" s="444"/>
      <c r="V37" s="445"/>
      <c r="W37" s="443">
        <f>W18+W21+W22-W29-W33-W34-W35</f>
        <v>0</v>
      </c>
      <c r="X37" s="444"/>
      <c r="Y37" s="448"/>
    </row>
    <row r="38" spans="1:25" s="61" customFormat="1" ht="14.25" x14ac:dyDescent="0.2">
      <c r="A38" s="168" t="s">
        <v>138</v>
      </c>
      <c r="B38" s="166"/>
      <c r="C38" s="166" t="s">
        <v>139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457"/>
      <c r="R38" s="458"/>
      <c r="S38" s="459"/>
      <c r="T38" s="439"/>
      <c r="U38" s="439"/>
      <c r="V38" s="439"/>
      <c r="W38" s="446"/>
      <c r="X38" s="439"/>
      <c r="Y38" s="447"/>
    </row>
    <row r="39" spans="1:25" s="61" customFormat="1" ht="14.25" x14ac:dyDescent="0.2">
      <c r="A39" s="168"/>
      <c r="B39" s="166"/>
      <c r="C39" s="166"/>
      <c r="D39" s="166" t="s">
        <v>140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457"/>
      <c r="R39" s="458"/>
      <c r="S39" s="459"/>
      <c r="T39" s="439"/>
      <c r="U39" s="439"/>
      <c r="V39" s="439"/>
      <c r="W39" s="446"/>
      <c r="X39" s="439"/>
      <c r="Y39" s="447"/>
    </row>
    <row r="40" spans="1:25" s="61" customFormat="1" ht="14.25" x14ac:dyDescent="0.2">
      <c r="A40" s="168" t="s">
        <v>629</v>
      </c>
      <c r="B40" s="166"/>
      <c r="C40" s="166" t="s">
        <v>628</v>
      </c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457"/>
      <c r="R40" s="458"/>
      <c r="S40" s="459"/>
      <c r="T40" s="434"/>
      <c r="U40" s="434"/>
      <c r="V40" s="434"/>
      <c r="W40" s="434"/>
      <c r="X40" s="434"/>
      <c r="Y40" s="434"/>
    </row>
    <row r="41" spans="1:25" s="61" customFormat="1" ht="14.25" x14ac:dyDescent="0.2">
      <c r="A41" s="168" t="s">
        <v>630</v>
      </c>
      <c r="B41" s="166"/>
      <c r="C41" s="166" t="s">
        <v>579</v>
      </c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434"/>
      <c r="R41" s="434"/>
      <c r="S41" s="434"/>
      <c r="T41" s="439"/>
      <c r="U41" s="439"/>
      <c r="V41" s="439"/>
      <c r="W41" s="446"/>
      <c r="X41" s="439"/>
      <c r="Y41" s="447"/>
    </row>
    <row r="42" spans="1:25" s="61" customFormat="1" ht="14.25" x14ac:dyDescent="0.2">
      <c r="A42" s="168"/>
      <c r="B42" s="166"/>
      <c r="C42" s="166"/>
      <c r="D42" s="166" t="s">
        <v>140</v>
      </c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457"/>
      <c r="R42" s="458"/>
      <c r="S42" s="459"/>
      <c r="T42" s="439"/>
      <c r="U42" s="439"/>
      <c r="V42" s="439"/>
      <c r="W42" s="446"/>
      <c r="X42" s="439"/>
      <c r="Y42" s="447"/>
    </row>
    <row r="43" spans="1:25" s="61" customFormat="1" ht="14.25" x14ac:dyDescent="0.2">
      <c r="A43" s="168" t="s">
        <v>631</v>
      </c>
      <c r="B43" s="166"/>
      <c r="C43" s="166" t="s">
        <v>632</v>
      </c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457"/>
      <c r="R43" s="458"/>
      <c r="S43" s="459"/>
      <c r="T43" s="434"/>
      <c r="U43" s="434"/>
      <c r="V43" s="434"/>
      <c r="W43" s="434"/>
      <c r="X43" s="434"/>
      <c r="Y43" s="434"/>
    </row>
    <row r="44" spans="1:25" s="61" customFormat="1" ht="14.25" x14ac:dyDescent="0.2">
      <c r="A44" s="168" t="s">
        <v>633</v>
      </c>
      <c r="B44" s="166"/>
      <c r="C44" s="166" t="s">
        <v>580</v>
      </c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457"/>
      <c r="R44" s="458"/>
      <c r="S44" s="459"/>
      <c r="T44" s="439"/>
      <c r="U44" s="439"/>
      <c r="V44" s="439"/>
      <c r="W44" s="446"/>
      <c r="X44" s="439"/>
      <c r="Y44" s="447"/>
    </row>
    <row r="45" spans="1:25" s="61" customFormat="1" ht="14.25" x14ac:dyDescent="0.2">
      <c r="A45" s="168"/>
      <c r="B45" s="166"/>
      <c r="C45" s="166"/>
      <c r="D45" s="166" t="s">
        <v>140</v>
      </c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457"/>
      <c r="R45" s="458"/>
      <c r="S45" s="459"/>
      <c r="T45" s="439"/>
      <c r="U45" s="439"/>
      <c r="V45" s="439"/>
      <c r="W45" s="446"/>
      <c r="X45" s="439"/>
      <c r="Y45" s="447"/>
    </row>
    <row r="46" spans="1:25" s="61" customFormat="1" ht="14.25" x14ac:dyDescent="0.2">
      <c r="A46" s="168" t="s">
        <v>209</v>
      </c>
      <c r="B46" s="166"/>
      <c r="C46" s="166" t="s">
        <v>141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457"/>
      <c r="R46" s="458"/>
      <c r="S46" s="459"/>
      <c r="T46" s="439"/>
      <c r="U46" s="439"/>
      <c r="V46" s="439"/>
      <c r="W46" s="446"/>
      <c r="X46" s="439"/>
      <c r="Y46" s="447"/>
    </row>
    <row r="47" spans="1:25" s="61" customFormat="1" ht="14.25" x14ac:dyDescent="0.2">
      <c r="A47" s="168"/>
      <c r="B47" s="166"/>
      <c r="C47" s="166"/>
      <c r="D47" s="166" t="s">
        <v>140</v>
      </c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457"/>
      <c r="R47" s="458"/>
      <c r="S47" s="459"/>
      <c r="T47" s="439"/>
      <c r="U47" s="439"/>
      <c r="V47" s="439"/>
      <c r="W47" s="446"/>
      <c r="X47" s="439"/>
      <c r="Y47" s="447"/>
    </row>
    <row r="48" spans="1:25" s="61" customFormat="1" ht="14.25" x14ac:dyDescent="0.2">
      <c r="A48" s="168" t="s">
        <v>211</v>
      </c>
      <c r="B48" s="166"/>
      <c r="C48" s="166" t="s">
        <v>142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457"/>
      <c r="R48" s="458"/>
      <c r="S48" s="459"/>
      <c r="T48" s="439"/>
      <c r="U48" s="439"/>
      <c r="V48" s="439"/>
      <c r="W48" s="446"/>
      <c r="X48" s="439"/>
      <c r="Y48" s="447"/>
    </row>
    <row r="49" spans="1:25" s="61" customFormat="1" ht="14.25" x14ac:dyDescent="0.2">
      <c r="A49" s="168"/>
      <c r="B49" s="166"/>
      <c r="C49" s="166"/>
      <c r="D49" s="166" t="s">
        <v>143</v>
      </c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457"/>
      <c r="R49" s="458"/>
      <c r="S49" s="459"/>
      <c r="T49" s="439"/>
      <c r="U49" s="439"/>
      <c r="V49" s="439"/>
      <c r="W49" s="446"/>
      <c r="X49" s="439"/>
      <c r="Y49" s="447"/>
    </row>
    <row r="50" spans="1:25" s="61" customFormat="1" ht="14.25" x14ac:dyDescent="0.2">
      <c r="A50" s="168" t="s">
        <v>144</v>
      </c>
      <c r="B50" s="166"/>
      <c r="C50" s="166" t="s">
        <v>145</v>
      </c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9" t="s">
        <v>146</v>
      </c>
      <c r="Q50" s="449">
        <f>Q38+Q40+Q43+Q44+Q46+Q48</f>
        <v>0</v>
      </c>
      <c r="R50" s="450"/>
      <c r="S50" s="453"/>
      <c r="T50" s="449">
        <f>T38+T41+T44+T46+T48</f>
        <v>0</v>
      </c>
      <c r="U50" s="450"/>
      <c r="V50" s="453"/>
      <c r="W50" s="449">
        <f>W38+W41+W44+W46+W48</f>
        <v>0</v>
      </c>
      <c r="X50" s="450"/>
      <c r="Y50" s="451"/>
    </row>
    <row r="51" spans="1:25" s="61" customFormat="1" ht="14.25" x14ac:dyDescent="0.2">
      <c r="A51" s="168" t="s">
        <v>634</v>
      </c>
      <c r="B51" s="166"/>
      <c r="C51" s="166" t="s">
        <v>636</v>
      </c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9"/>
      <c r="Q51" s="457"/>
      <c r="R51" s="458"/>
      <c r="S51" s="459"/>
      <c r="T51" s="434"/>
      <c r="U51" s="434"/>
      <c r="V51" s="434"/>
      <c r="W51" s="434"/>
      <c r="X51" s="434"/>
      <c r="Y51" s="434"/>
    </row>
    <row r="52" spans="1:25" s="61" customFormat="1" ht="14.25" x14ac:dyDescent="0.2">
      <c r="A52" s="168" t="s">
        <v>635</v>
      </c>
      <c r="B52" s="166"/>
      <c r="C52" s="166" t="s">
        <v>581</v>
      </c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457"/>
      <c r="R52" s="458"/>
      <c r="S52" s="459"/>
      <c r="T52" s="439"/>
      <c r="U52" s="439"/>
      <c r="V52" s="439"/>
      <c r="W52" s="446"/>
      <c r="X52" s="439"/>
      <c r="Y52" s="447"/>
    </row>
    <row r="53" spans="1:25" s="61" customFormat="1" ht="14.25" x14ac:dyDescent="0.2">
      <c r="A53" s="168"/>
      <c r="B53" s="166"/>
      <c r="C53" s="166"/>
      <c r="D53" s="166" t="s">
        <v>147</v>
      </c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457"/>
      <c r="R53" s="458"/>
      <c r="S53" s="459"/>
      <c r="T53" s="439"/>
      <c r="U53" s="439"/>
      <c r="V53" s="439"/>
      <c r="W53" s="446"/>
      <c r="X53" s="439"/>
      <c r="Y53" s="447"/>
    </row>
    <row r="54" spans="1:25" s="61" customFormat="1" ht="14.25" x14ac:dyDescent="0.2">
      <c r="A54" s="168" t="s">
        <v>639</v>
      </c>
      <c r="B54" s="166"/>
      <c r="C54" s="166" t="s">
        <v>582</v>
      </c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434"/>
      <c r="R54" s="434"/>
      <c r="S54" s="434"/>
      <c r="T54" s="439"/>
      <c r="U54" s="439"/>
      <c r="V54" s="439"/>
      <c r="W54" s="446"/>
      <c r="X54" s="439"/>
      <c r="Y54" s="447"/>
    </row>
    <row r="55" spans="1:25" s="61" customFormat="1" ht="14.25" x14ac:dyDescent="0.2">
      <c r="A55" s="168"/>
      <c r="B55" s="166"/>
      <c r="C55" s="166"/>
      <c r="D55" s="166" t="s">
        <v>147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434"/>
      <c r="R55" s="434"/>
      <c r="S55" s="434"/>
      <c r="T55" s="439"/>
      <c r="U55" s="439"/>
      <c r="V55" s="439"/>
      <c r="W55" s="446"/>
      <c r="X55" s="439"/>
      <c r="Y55" s="447"/>
    </row>
    <row r="56" spans="1:25" s="61" customFormat="1" ht="28.5" x14ac:dyDescent="0.2">
      <c r="A56" s="172" t="s">
        <v>638</v>
      </c>
      <c r="B56" s="166"/>
      <c r="C56" s="166" t="s">
        <v>637</v>
      </c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457"/>
      <c r="R56" s="458"/>
      <c r="S56" s="459"/>
      <c r="T56" s="439"/>
      <c r="U56" s="439"/>
      <c r="V56" s="439"/>
      <c r="W56" s="446"/>
      <c r="X56" s="439"/>
      <c r="Y56" s="447"/>
    </row>
    <row r="57" spans="1:25" s="61" customFormat="1" ht="14.25" x14ac:dyDescent="0.2">
      <c r="A57" s="168"/>
      <c r="B57" s="166"/>
      <c r="C57" s="166"/>
      <c r="D57" s="166" t="s">
        <v>147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457"/>
      <c r="R57" s="458"/>
      <c r="S57" s="459"/>
      <c r="T57" s="439"/>
      <c r="U57" s="439"/>
      <c r="V57" s="439"/>
      <c r="W57" s="446"/>
      <c r="X57" s="439"/>
      <c r="Y57" s="447"/>
    </row>
    <row r="58" spans="1:25" s="61" customFormat="1" ht="28.5" x14ac:dyDescent="0.2">
      <c r="A58" s="172" t="s">
        <v>640</v>
      </c>
      <c r="B58" s="166"/>
      <c r="C58" s="166" t="s">
        <v>148</v>
      </c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457"/>
      <c r="R58" s="458"/>
      <c r="S58" s="459"/>
      <c r="T58" s="439"/>
      <c r="U58" s="439"/>
      <c r="V58" s="439"/>
      <c r="W58" s="446"/>
      <c r="X58" s="439"/>
      <c r="Y58" s="447"/>
    </row>
    <row r="59" spans="1:25" s="61" customFormat="1" ht="28.5" x14ac:dyDescent="0.2">
      <c r="A59" s="172" t="s">
        <v>641</v>
      </c>
      <c r="B59" s="166"/>
      <c r="C59" s="166" t="s">
        <v>149</v>
      </c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457"/>
      <c r="R59" s="458"/>
      <c r="S59" s="459"/>
      <c r="T59" s="439"/>
      <c r="U59" s="439"/>
      <c r="V59" s="439"/>
      <c r="W59" s="446"/>
      <c r="X59" s="439"/>
      <c r="Y59" s="447"/>
    </row>
    <row r="60" spans="1:25" s="61" customFormat="1" ht="14.25" x14ac:dyDescent="0.2">
      <c r="A60" s="168"/>
      <c r="B60" s="166"/>
      <c r="C60" s="166"/>
      <c r="D60" s="166" t="s">
        <v>143</v>
      </c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457"/>
      <c r="R60" s="458"/>
      <c r="S60" s="459"/>
      <c r="T60" s="439"/>
      <c r="U60" s="439"/>
      <c r="V60" s="439"/>
      <c r="W60" s="446"/>
      <c r="X60" s="439"/>
      <c r="Y60" s="447"/>
    </row>
    <row r="61" spans="1:25" s="61" customFormat="1" ht="14.25" x14ac:dyDescent="0.2">
      <c r="A61" s="168" t="s">
        <v>150</v>
      </c>
      <c r="B61" s="166"/>
      <c r="C61" s="166" t="s">
        <v>151</v>
      </c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9" t="s">
        <v>642</v>
      </c>
      <c r="Q61" s="449">
        <f>Q52+Q56+Q58+Q59</f>
        <v>0</v>
      </c>
      <c r="R61" s="450"/>
      <c r="S61" s="453"/>
      <c r="T61" s="449">
        <f>T52+T56+T58+T59</f>
        <v>0</v>
      </c>
      <c r="U61" s="450"/>
      <c r="V61" s="453"/>
      <c r="W61" s="449">
        <f>W52+W56+W58+W59</f>
        <v>0</v>
      </c>
      <c r="X61" s="450"/>
      <c r="Y61" s="451"/>
    </row>
    <row r="62" spans="1:25" s="61" customFormat="1" ht="14.25" x14ac:dyDescent="0.2">
      <c r="A62" s="171" t="s">
        <v>152</v>
      </c>
      <c r="B62" s="166"/>
      <c r="C62" s="167" t="s">
        <v>153</v>
      </c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9" t="s">
        <v>154</v>
      </c>
      <c r="Q62" s="443">
        <f>Q50-Q61</f>
        <v>0</v>
      </c>
      <c r="R62" s="444"/>
      <c r="S62" s="445"/>
      <c r="T62" s="443">
        <f>T50-T61</f>
        <v>0</v>
      </c>
      <c r="U62" s="444"/>
      <c r="V62" s="445"/>
      <c r="W62" s="443">
        <f>W50-W61</f>
        <v>0</v>
      </c>
      <c r="X62" s="444"/>
      <c r="Y62" s="448"/>
    </row>
    <row r="63" spans="1:25" s="61" customFormat="1" ht="14.25" x14ac:dyDescent="0.2">
      <c r="A63" s="171" t="s">
        <v>643</v>
      </c>
      <c r="B63" s="166"/>
      <c r="C63" s="167" t="s">
        <v>156</v>
      </c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9" t="s">
        <v>157</v>
      </c>
      <c r="Q63" s="443">
        <f>Q37+Q62</f>
        <v>0</v>
      </c>
      <c r="R63" s="444"/>
      <c r="S63" s="445"/>
      <c r="T63" s="434"/>
      <c r="U63" s="434"/>
      <c r="V63" s="434"/>
      <c r="W63" s="433"/>
      <c r="X63" s="434"/>
      <c r="Y63" s="435"/>
    </row>
    <row r="64" spans="1:25" s="61" customFormat="1" ht="14.25" x14ac:dyDescent="0.2">
      <c r="A64" s="168" t="s">
        <v>158</v>
      </c>
      <c r="B64" s="166"/>
      <c r="C64" s="166" t="s">
        <v>159</v>
      </c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457"/>
      <c r="R64" s="458"/>
      <c r="S64" s="459"/>
      <c r="T64" s="434"/>
      <c r="U64" s="434"/>
      <c r="V64" s="434"/>
      <c r="W64" s="433"/>
      <c r="X64" s="434"/>
      <c r="Y64" s="435"/>
    </row>
    <row r="65" spans="1:25" s="61" customFormat="1" ht="14.25" x14ac:dyDescent="0.2">
      <c r="A65" s="168" t="s">
        <v>160</v>
      </c>
      <c r="B65" s="166"/>
      <c r="C65" s="166" t="s">
        <v>161</v>
      </c>
      <c r="D65" s="167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457"/>
      <c r="R65" s="458"/>
      <c r="S65" s="459"/>
      <c r="T65" s="434"/>
      <c r="U65" s="434"/>
      <c r="V65" s="434"/>
      <c r="W65" s="433"/>
      <c r="X65" s="434"/>
      <c r="Y65" s="435"/>
    </row>
    <row r="66" spans="1:25" s="61" customFormat="1" ht="14.25" x14ac:dyDescent="0.2">
      <c r="A66" s="171" t="s">
        <v>162</v>
      </c>
      <c r="B66" s="166"/>
      <c r="C66" s="167" t="s">
        <v>163</v>
      </c>
      <c r="D66" s="167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9" t="s">
        <v>164</v>
      </c>
      <c r="Q66" s="449">
        <f>Q64-Q65</f>
        <v>0</v>
      </c>
      <c r="R66" s="450"/>
      <c r="S66" s="453"/>
      <c r="T66" s="440"/>
      <c r="U66" s="441"/>
      <c r="V66" s="442"/>
      <c r="W66" s="440"/>
      <c r="X66" s="441"/>
      <c r="Y66" s="452"/>
    </row>
    <row r="67" spans="1:25" s="61" customFormat="1" ht="28.5" x14ac:dyDescent="0.2">
      <c r="A67" s="173" t="s">
        <v>644</v>
      </c>
      <c r="B67" s="166"/>
      <c r="C67" s="167" t="s">
        <v>166</v>
      </c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9" t="s">
        <v>656</v>
      </c>
      <c r="Q67" s="443">
        <f>Q63+Q66</f>
        <v>0</v>
      </c>
      <c r="R67" s="444"/>
      <c r="S67" s="445"/>
      <c r="T67" s="443">
        <f>T37+T62</f>
        <v>0</v>
      </c>
      <c r="U67" s="444"/>
      <c r="V67" s="445"/>
      <c r="W67" s="443">
        <f>W37+W62</f>
        <v>0</v>
      </c>
      <c r="X67" s="444"/>
      <c r="Y67" s="445"/>
    </row>
    <row r="68" spans="1:25" s="61" customFormat="1" ht="28.5" x14ac:dyDescent="0.2">
      <c r="A68" s="172" t="s">
        <v>645</v>
      </c>
      <c r="B68" s="166"/>
      <c r="C68" s="166" t="s">
        <v>167</v>
      </c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457"/>
      <c r="R68" s="458"/>
      <c r="S68" s="459"/>
      <c r="T68" s="439"/>
      <c r="U68" s="439"/>
      <c r="V68" s="439"/>
      <c r="W68" s="446"/>
      <c r="X68" s="439"/>
      <c r="Y68" s="447"/>
    </row>
    <row r="69" spans="1:25" s="61" customFormat="1" ht="28.5" x14ac:dyDescent="0.2">
      <c r="A69" s="173" t="s">
        <v>646</v>
      </c>
      <c r="B69" s="167"/>
      <c r="C69" s="167" t="s">
        <v>169</v>
      </c>
      <c r="D69" s="167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9" t="s">
        <v>647</v>
      </c>
      <c r="Q69" s="443">
        <f>Q67-Q68</f>
        <v>0</v>
      </c>
      <c r="R69" s="444"/>
      <c r="S69" s="445"/>
      <c r="T69" s="443">
        <f>T67-T68</f>
        <v>0</v>
      </c>
      <c r="U69" s="444"/>
      <c r="V69" s="445"/>
      <c r="W69" s="443">
        <f>W67-W68</f>
        <v>0</v>
      </c>
      <c r="X69" s="444"/>
      <c r="Y69" s="448"/>
    </row>
    <row r="70" spans="1:25" s="61" customFormat="1" ht="14.25" x14ac:dyDescent="0.2">
      <c r="A70" s="168" t="s">
        <v>648</v>
      </c>
      <c r="B70" s="166"/>
      <c r="C70" s="92" t="s">
        <v>171</v>
      </c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457"/>
      <c r="R70" s="458"/>
      <c r="S70" s="459"/>
      <c r="T70" s="434"/>
      <c r="U70" s="434"/>
      <c r="V70" s="434"/>
      <c r="W70" s="433"/>
      <c r="X70" s="434"/>
      <c r="Y70" s="435"/>
    </row>
    <row r="71" spans="1:25" s="61" customFormat="1" ht="14.25" x14ac:dyDescent="0.2">
      <c r="A71" s="168" t="s">
        <v>649</v>
      </c>
      <c r="B71" s="166"/>
      <c r="C71" s="166" t="s">
        <v>650</v>
      </c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457"/>
      <c r="R71" s="458"/>
      <c r="S71" s="459"/>
      <c r="T71" s="434"/>
      <c r="U71" s="434"/>
      <c r="V71" s="434"/>
      <c r="W71" s="433"/>
      <c r="X71" s="434"/>
      <c r="Y71" s="435"/>
    </row>
    <row r="72" spans="1:25" s="61" customFormat="1" thickBot="1" x14ac:dyDescent="0.25">
      <c r="A72" s="174" t="s">
        <v>651</v>
      </c>
      <c r="B72" s="175"/>
      <c r="C72" s="176" t="s">
        <v>174</v>
      </c>
      <c r="D72" s="176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7" t="s">
        <v>175</v>
      </c>
      <c r="Q72" s="454">
        <f>Q69+Q70-Q71</f>
        <v>0</v>
      </c>
      <c r="R72" s="455"/>
      <c r="S72" s="456"/>
      <c r="T72" s="437"/>
      <c r="U72" s="437"/>
      <c r="V72" s="437"/>
      <c r="W72" s="436"/>
      <c r="X72" s="437"/>
      <c r="Y72" s="438"/>
    </row>
    <row r="73" spans="1:25" x14ac:dyDescent="0.25">
      <c r="Q73" s="178"/>
      <c r="R73" s="178"/>
      <c r="S73" s="178"/>
    </row>
  </sheetData>
  <sheetProtection formatCells="0" formatColumns="0" formatRows="0" insertColumns="0" insertRows="0" insertHyperlinks="0" deleteColumns="0" deleteRows="0" sort="0" autoFilter="0" pivotTables="0"/>
  <mergeCells count="188">
    <mergeCell ref="W21:Y21"/>
    <mergeCell ref="W22:Y22"/>
    <mergeCell ref="W23:Y23"/>
    <mergeCell ref="A6:A9"/>
    <mergeCell ref="H6:Y6"/>
    <mergeCell ref="H7:Y7"/>
    <mergeCell ref="Q13:S13"/>
    <mergeCell ref="T13:V13"/>
    <mergeCell ref="W13:Y13"/>
    <mergeCell ref="Q21:S21"/>
    <mergeCell ref="Q14:S14"/>
    <mergeCell ref="T14:V14"/>
    <mergeCell ref="W14:Y14"/>
    <mergeCell ref="Q16:S16"/>
    <mergeCell ref="T16:V16"/>
    <mergeCell ref="T21:V21"/>
    <mergeCell ref="T22:V22"/>
    <mergeCell ref="T23:V23"/>
    <mergeCell ref="Q22:S22"/>
    <mergeCell ref="Q23:S23"/>
    <mergeCell ref="Q35:S35"/>
    <mergeCell ref="R1:Y1"/>
    <mergeCell ref="O2:Y2"/>
    <mergeCell ref="O3:Y3"/>
    <mergeCell ref="Q18:S18"/>
    <mergeCell ref="Q19:S19"/>
    <mergeCell ref="Q20:S20"/>
    <mergeCell ref="W16:Y16"/>
    <mergeCell ref="Q17:S17"/>
    <mergeCell ref="T17:V17"/>
    <mergeCell ref="W17:Y17"/>
    <mergeCell ref="W18:Y18"/>
    <mergeCell ref="W19:Y19"/>
    <mergeCell ref="W20:Y20"/>
    <mergeCell ref="L8:Y8"/>
    <mergeCell ref="T18:V18"/>
    <mergeCell ref="B15:P15"/>
    <mergeCell ref="Q15:S15"/>
    <mergeCell ref="T15:V15"/>
    <mergeCell ref="W31:Y31"/>
    <mergeCell ref="W32:Y32"/>
    <mergeCell ref="W15:Y15"/>
    <mergeCell ref="T19:V19"/>
    <mergeCell ref="T20:V20"/>
    <mergeCell ref="Q36:S36"/>
    <mergeCell ref="Q37:S37"/>
    <mergeCell ref="Q38:S38"/>
    <mergeCell ref="T24:V24"/>
    <mergeCell ref="T25:V25"/>
    <mergeCell ref="Q26:S26"/>
    <mergeCell ref="T26:V26"/>
    <mergeCell ref="T27:V27"/>
    <mergeCell ref="T29:V29"/>
    <mergeCell ref="T30:V30"/>
    <mergeCell ref="T31:V31"/>
    <mergeCell ref="Q27:S27"/>
    <mergeCell ref="Q28:S28"/>
    <mergeCell ref="Q29:S29"/>
    <mergeCell ref="Q30:S30"/>
    <mergeCell ref="Q31:S31"/>
    <mergeCell ref="T37:V37"/>
    <mergeCell ref="T38:V38"/>
    <mergeCell ref="T28:V28"/>
    <mergeCell ref="Q24:S24"/>
    <mergeCell ref="Q25:S25"/>
    <mergeCell ref="Q32:S32"/>
    <mergeCell ref="Q33:S33"/>
    <mergeCell ref="Q34:S34"/>
    <mergeCell ref="Q48:S48"/>
    <mergeCell ref="Q39:S39"/>
    <mergeCell ref="Q41:S41"/>
    <mergeCell ref="Q49:S49"/>
    <mergeCell ref="Q64:S64"/>
    <mergeCell ref="Q50:S50"/>
    <mergeCell ref="Q52:S52"/>
    <mergeCell ref="Q53:S53"/>
    <mergeCell ref="Q56:S56"/>
    <mergeCell ref="Q57:S57"/>
    <mergeCell ref="Q58:S58"/>
    <mergeCell ref="Q54:S54"/>
    <mergeCell ref="Q51:S51"/>
    <mergeCell ref="Q44:S44"/>
    <mergeCell ref="Q45:S45"/>
    <mergeCell ref="Q46:S46"/>
    <mergeCell ref="Q47:S47"/>
    <mergeCell ref="Q42:S42"/>
    <mergeCell ref="Q55:S55"/>
    <mergeCell ref="Q40:S40"/>
    <mergeCell ref="Q43:S43"/>
    <mergeCell ref="Q67:S67"/>
    <mergeCell ref="T61:V61"/>
    <mergeCell ref="T62:V62"/>
    <mergeCell ref="T63:V63"/>
    <mergeCell ref="T64:V64"/>
    <mergeCell ref="Q68:S68"/>
    <mergeCell ref="Q69:S69"/>
    <mergeCell ref="Q70:S70"/>
    <mergeCell ref="Q71:S71"/>
    <mergeCell ref="W40:Y40"/>
    <mergeCell ref="W36:Y36"/>
    <mergeCell ref="W37:Y37"/>
    <mergeCell ref="W38:Y38"/>
    <mergeCell ref="W39:Y39"/>
    <mergeCell ref="W41:Y41"/>
    <mergeCell ref="W42:Y42"/>
    <mergeCell ref="W30:Y30"/>
    <mergeCell ref="Q72:S72"/>
    <mergeCell ref="T70:V70"/>
    <mergeCell ref="T71:V71"/>
    <mergeCell ref="T72:V72"/>
    <mergeCell ref="T68:V68"/>
    <mergeCell ref="T69:V69"/>
    <mergeCell ref="T58:V58"/>
    <mergeCell ref="T59:V59"/>
    <mergeCell ref="T60:V60"/>
    <mergeCell ref="Q61:S61"/>
    <mergeCell ref="Q62:S62"/>
    <mergeCell ref="Q63:S63"/>
    <mergeCell ref="Q59:S59"/>
    <mergeCell ref="Q60:S60"/>
    <mergeCell ref="Q65:S65"/>
    <mergeCell ref="Q66:S66"/>
    <mergeCell ref="T42:V42"/>
    <mergeCell ref="T44:V44"/>
    <mergeCell ref="T45:V45"/>
    <mergeCell ref="T36:V36"/>
    <mergeCell ref="T41:V41"/>
    <mergeCell ref="T39:V39"/>
    <mergeCell ref="T32:V32"/>
    <mergeCell ref="T33:V33"/>
    <mergeCell ref="T34:V34"/>
    <mergeCell ref="T35:V35"/>
    <mergeCell ref="T40:V40"/>
    <mergeCell ref="W33:Y33"/>
    <mergeCell ref="W34:Y34"/>
    <mergeCell ref="W35:Y35"/>
    <mergeCell ref="W24:Y24"/>
    <mergeCell ref="W25:Y25"/>
    <mergeCell ref="W26:Y26"/>
    <mergeCell ref="W27:Y27"/>
    <mergeCell ref="W28:Y28"/>
    <mergeCell ref="W29:Y29"/>
    <mergeCell ref="W57:Y57"/>
    <mergeCell ref="W58:Y58"/>
    <mergeCell ref="W44:Y44"/>
    <mergeCell ref="W64:Y64"/>
    <mergeCell ref="T55:V55"/>
    <mergeCell ref="W55:Y55"/>
    <mergeCell ref="W45:Y45"/>
    <mergeCell ref="W46:Y46"/>
    <mergeCell ref="W47:Y47"/>
    <mergeCell ref="W48:Y48"/>
    <mergeCell ref="W49:Y49"/>
    <mergeCell ref="W54:Y54"/>
    <mergeCell ref="W51:Y51"/>
    <mergeCell ref="T46:V46"/>
    <mergeCell ref="T47:V47"/>
    <mergeCell ref="T48:V48"/>
    <mergeCell ref="T49:V49"/>
    <mergeCell ref="T50:V50"/>
    <mergeCell ref="T52:V52"/>
    <mergeCell ref="T51:V51"/>
    <mergeCell ref="T54:V54"/>
    <mergeCell ref="T53:V53"/>
    <mergeCell ref="W71:Y71"/>
    <mergeCell ref="W72:Y72"/>
    <mergeCell ref="T56:V56"/>
    <mergeCell ref="T57:V57"/>
    <mergeCell ref="T65:V65"/>
    <mergeCell ref="T66:V66"/>
    <mergeCell ref="T67:V67"/>
    <mergeCell ref="W43:Y43"/>
    <mergeCell ref="W67:Y67"/>
    <mergeCell ref="W68:Y68"/>
    <mergeCell ref="W69:Y69"/>
    <mergeCell ref="W70:Y70"/>
    <mergeCell ref="W59:Y59"/>
    <mergeCell ref="W60:Y60"/>
    <mergeCell ref="W61:Y61"/>
    <mergeCell ref="W62:Y62"/>
    <mergeCell ref="W63:Y63"/>
    <mergeCell ref="W50:Y50"/>
    <mergeCell ref="W52:Y52"/>
    <mergeCell ref="W53:Y53"/>
    <mergeCell ref="T43:V43"/>
    <mergeCell ref="W65:Y65"/>
    <mergeCell ref="W66:Y66"/>
    <mergeCell ref="W56:Y56"/>
  </mergeCells>
  <dataValidations count="2">
    <dataValidation type="whole" allowBlank="1" showInputMessage="1" showErrorMessage="1" sqref="I8:K8">
      <formula1>0</formula1>
      <formula2>9</formula2>
    </dataValidation>
    <dataValidation type="whole" allowBlank="1" showInputMessage="1" showErrorMessage="1" error="0 és 9 közötti szám" sqref="H8">
      <formula1>0</formula1>
      <formula2>9</formula2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&amp;R&amp;"-,Félkövér dőlt"TERVEZET
[ 2016.05.17. ]</oddHeader>
    <oddFooter>&amp;LNy.v.: 'NHKV 16L-01-E' v1.0&amp;RA nyomtatvány papír alapon nem küldhető be!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view="pageBreakPreview" topLeftCell="A55" zoomScaleNormal="100" zoomScaleSheetLayoutView="100" workbookViewId="0">
      <selection activeCell="W18" sqref="W18:Y18"/>
    </sheetView>
  </sheetViews>
  <sheetFormatPr defaultColWidth="4.7109375" defaultRowHeight="15" x14ac:dyDescent="0.25"/>
  <cols>
    <col min="1" max="1" width="6.85546875" style="72" customWidth="1"/>
    <col min="2" max="15" width="4.7109375" style="72"/>
    <col min="16" max="16" width="27.42578125" style="72" customWidth="1"/>
    <col min="17" max="16384" width="4.7109375" style="72"/>
  </cols>
  <sheetData>
    <row r="1" spans="1:25" s="105" customFormat="1" ht="18" x14ac:dyDescent="0.25">
      <c r="A1" s="100"/>
      <c r="B1" s="101"/>
      <c r="C1" s="101"/>
      <c r="D1" s="101"/>
      <c r="E1" s="101"/>
      <c r="F1" s="101"/>
      <c r="G1" s="101"/>
      <c r="H1" s="102" t="s">
        <v>185</v>
      </c>
      <c r="I1" s="103"/>
      <c r="J1" s="103"/>
      <c r="K1" s="101"/>
      <c r="L1" s="104"/>
      <c r="M1" s="104"/>
      <c r="N1" s="104"/>
      <c r="O1" s="104"/>
      <c r="P1" s="104"/>
      <c r="Q1" s="101"/>
      <c r="R1" s="418" t="s">
        <v>86</v>
      </c>
      <c r="S1" s="418"/>
      <c r="T1" s="418"/>
      <c r="U1" s="418"/>
      <c r="V1" s="418"/>
      <c r="W1" s="418"/>
      <c r="X1" s="418"/>
      <c r="Y1" s="419"/>
    </row>
    <row r="2" spans="1:25" s="105" customFormat="1" ht="15" customHeight="1" x14ac:dyDescent="0.2">
      <c r="A2" s="106"/>
      <c r="B2" s="78"/>
      <c r="C2" s="78"/>
      <c r="D2" s="78"/>
      <c r="E2" s="78"/>
      <c r="F2" s="78"/>
      <c r="G2" s="78"/>
      <c r="H2" s="107"/>
      <c r="I2" s="108"/>
      <c r="J2" s="108"/>
      <c r="K2" s="78"/>
      <c r="L2" s="78"/>
      <c r="M2" s="78"/>
      <c r="N2" s="78"/>
      <c r="O2" s="420" t="s">
        <v>3</v>
      </c>
      <c r="P2" s="420"/>
      <c r="Q2" s="420"/>
      <c r="R2" s="420"/>
      <c r="S2" s="420"/>
      <c r="T2" s="420"/>
      <c r="U2" s="420"/>
      <c r="V2" s="420"/>
      <c r="W2" s="420"/>
      <c r="X2" s="420"/>
      <c r="Y2" s="421"/>
    </row>
    <row r="3" spans="1:25" s="105" customFormat="1" ht="15" customHeight="1" x14ac:dyDescent="0.2">
      <c r="A3" s="106"/>
      <c r="B3" s="78"/>
      <c r="C3" s="78"/>
      <c r="D3" s="78"/>
      <c r="E3" s="78"/>
      <c r="F3" s="78"/>
      <c r="G3" s="78"/>
      <c r="H3" s="109"/>
      <c r="I3" s="78"/>
      <c r="J3" s="78"/>
      <c r="K3" s="78"/>
      <c r="L3" s="78"/>
      <c r="M3" s="78"/>
      <c r="N3" s="78"/>
      <c r="O3" s="420" t="s">
        <v>4</v>
      </c>
      <c r="P3" s="420"/>
      <c r="Q3" s="420"/>
      <c r="R3" s="420"/>
      <c r="S3" s="420"/>
      <c r="T3" s="420"/>
      <c r="U3" s="420"/>
      <c r="V3" s="420"/>
      <c r="W3" s="420"/>
      <c r="X3" s="420"/>
      <c r="Y3" s="421"/>
    </row>
    <row r="4" spans="1:25" s="105" customFormat="1" thickBot="1" x14ac:dyDescent="0.25">
      <c r="A4" s="110"/>
      <c r="B4" s="111"/>
      <c r="C4" s="111"/>
      <c r="D4" s="111"/>
      <c r="E4" s="111"/>
      <c r="F4" s="111"/>
      <c r="G4" s="111"/>
      <c r="H4" s="112" t="s">
        <v>0</v>
      </c>
      <c r="I4" s="113"/>
      <c r="J4" s="113"/>
      <c r="K4" s="111"/>
      <c r="L4" s="111"/>
      <c r="M4" s="111"/>
      <c r="N4" s="111"/>
      <c r="O4" s="111"/>
      <c r="P4" s="111"/>
      <c r="Q4" s="111"/>
      <c r="R4" s="111"/>
      <c r="S4" s="111"/>
      <c r="T4" s="113" t="s">
        <v>1</v>
      </c>
      <c r="U4" s="111"/>
      <c r="V4" s="111"/>
      <c r="W4" s="113"/>
      <c r="X4" s="111"/>
      <c r="Y4" s="114" t="s">
        <v>657</v>
      </c>
    </row>
    <row r="5" spans="1:25" s="105" customFormat="1" ht="12" customHeight="1" thickBot="1" x14ac:dyDescent="0.25"/>
    <row r="6" spans="1:25" s="105" customFormat="1" ht="6" customHeight="1" x14ac:dyDescent="0.2">
      <c r="A6" s="341" t="s">
        <v>87</v>
      </c>
      <c r="B6" s="115"/>
      <c r="C6" s="101"/>
      <c r="D6" s="101"/>
      <c r="E6" s="101"/>
      <c r="F6" s="101"/>
      <c r="G6" s="116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9"/>
    </row>
    <row r="7" spans="1:25" s="105" customFormat="1" ht="14.25" customHeight="1" x14ac:dyDescent="0.2">
      <c r="A7" s="342"/>
      <c r="B7" s="117" t="s">
        <v>5</v>
      </c>
      <c r="C7" s="78" t="s">
        <v>15</v>
      </c>
      <c r="D7" s="78"/>
      <c r="E7" s="78"/>
      <c r="F7" s="78"/>
      <c r="G7" s="118"/>
      <c r="H7" s="390">
        <f>+'16L-01'!H7</f>
        <v>0</v>
      </c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2"/>
    </row>
    <row r="8" spans="1:25" s="105" customFormat="1" ht="14.25" x14ac:dyDescent="0.2">
      <c r="A8" s="342"/>
      <c r="B8" s="117" t="s">
        <v>6</v>
      </c>
      <c r="C8" s="78" t="s">
        <v>512</v>
      </c>
      <c r="D8" s="78"/>
      <c r="E8" s="78"/>
      <c r="F8" s="78"/>
      <c r="G8" s="118"/>
      <c r="H8" s="119">
        <f>'16L-01'!H8</f>
        <v>0</v>
      </c>
      <c r="I8" s="120">
        <f>+'16L-01'!I8</f>
        <v>0</v>
      </c>
      <c r="J8" s="120">
        <f>+'16L-01'!J8</f>
        <v>0</v>
      </c>
      <c r="K8" s="120">
        <f>+'16L-01'!K8</f>
        <v>0</v>
      </c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6"/>
    </row>
    <row r="9" spans="1:25" s="105" customFormat="1" ht="6" customHeight="1" thickBot="1" x14ac:dyDescent="0.25">
      <c r="A9" s="343"/>
      <c r="B9" s="111"/>
      <c r="C9" s="111"/>
      <c r="D9" s="111"/>
      <c r="E9" s="111"/>
      <c r="F9" s="111"/>
      <c r="G9" s="12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22"/>
    </row>
    <row r="10" spans="1:25" s="123" customFormat="1" ht="12" customHeight="1" x14ac:dyDescent="0.25"/>
    <row r="11" spans="1:25" s="123" customFormat="1" x14ac:dyDescent="0.25"/>
    <row r="12" spans="1:25" s="123" customFormat="1" ht="15.75" thickBot="1" x14ac:dyDescent="0.3">
      <c r="Y12" s="89" t="s">
        <v>179</v>
      </c>
    </row>
    <row r="13" spans="1:25" s="123" customFormat="1" x14ac:dyDescent="0.25">
      <c r="A13" s="160" t="s">
        <v>90</v>
      </c>
      <c r="B13" s="410" t="s">
        <v>91</v>
      </c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  <c r="P13" s="411"/>
      <c r="Q13" s="410" t="s">
        <v>176</v>
      </c>
      <c r="R13" s="394"/>
      <c r="S13" s="411"/>
      <c r="T13" s="412" t="s">
        <v>177</v>
      </c>
      <c r="U13" s="412"/>
      <c r="V13" s="412"/>
      <c r="W13" s="413" t="s">
        <v>178</v>
      </c>
      <c r="X13" s="412"/>
      <c r="Y13" s="414"/>
    </row>
    <row r="14" spans="1:25" s="123" customFormat="1" ht="15.75" thickBot="1" x14ac:dyDescent="0.3">
      <c r="A14" s="162" t="s">
        <v>92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79"/>
      <c r="Q14" s="415">
        <v>42369</v>
      </c>
      <c r="R14" s="416"/>
      <c r="S14" s="417"/>
      <c r="T14" s="403">
        <v>42551</v>
      </c>
      <c r="U14" s="404"/>
      <c r="V14" s="404"/>
      <c r="W14" s="405">
        <v>42643</v>
      </c>
      <c r="X14" s="404"/>
      <c r="Y14" s="406"/>
    </row>
    <row r="15" spans="1:25" ht="15.75" thickTop="1" x14ac:dyDescent="0.25">
      <c r="A15" s="180">
        <v>1</v>
      </c>
      <c r="B15" s="181" t="s">
        <v>375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513"/>
      <c r="R15" s="514"/>
      <c r="S15" s="515"/>
      <c r="T15" s="514"/>
      <c r="U15" s="514"/>
      <c r="V15" s="514"/>
      <c r="W15" s="513"/>
      <c r="X15" s="514"/>
      <c r="Y15" s="516"/>
    </row>
    <row r="16" spans="1:25" x14ac:dyDescent="0.25">
      <c r="A16" s="184">
        <v>2</v>
      </c>
      <c r="B16" s="185" t="s">
        <v>376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7"/>
      <c r="Q16" s="386"/>
      <c r="R16" s="385"/>
      <c r="S16" s="490"/>
      <c r="T16" s="385"/>
      <c r="U16" s="385"/>
      <c r="V16" s="385"/>
      <c r="W16" s="386"/>
      <c r="X16" s="385"/>
      <c r="Y16" s="387"/>
    </row>
    <row r="17" spans="1:25" x14ac:dyDescent="0.25">
      <c r="A17" s="184">
        <v>3</v>
      </c>
      <c r="B17" s="185" t="s">
        <v>583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7"/>
      <c r="Q17" s="386"/>
      <c r="R17" s="385"/>
      <c r="S17" s="490"/>
      <c r="T17" s="385"/>
      <c r="U17" s="385"/>
      <c r="V17" s="385"/>
      <c r="W17" s="386"/>
      <c r="X17" s="385"/>
      <c r="Y17" s="387"/>
    </row>
    <row r="18" spans="1:25" x14ac:dyDescent="0.25">
      <c r="A18" s="184">
        <v>4</v>
      </c>
      <c r="B18" s="185" t="s">
        <v>377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7"/>
      <c r="Q18" s="386"/>
      <c r="R18" s="385"/>
      <c r="S18" s="490"/>
      <c r="T18" s="385"/>
      <c r="U18" s="385"/>
      <c r="V18" s="385"/>
      <c r="W18" s="386"/>
      <c r="X18" s="385"/>
      <c r="Y18" s="387"/>
    </row>
    <row r="19" spans="1:25" x14ac:dyDescent="0.25">
      <c r="A19" s="184">
        <v>5</v>
      </c>
      <c r="B19" s="185" t="s">
        <v>378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7"/>
      <c r="Q19" s="386"/>
      <c r="R19" s="385"/>
      <c r="S19" s="490"/>
      <c r="T19" s="385"/>
      <c r="U19" s="385"/>
      <c r="V19" s="385"/>
      <c r="W19" s="386"/>
      <c r="X19" s="385"/>
      <c r="Y19" s="387"/>
    </row>
    <row r="20" spans="1:25" x14ac:dyDescent="0.25">
      <c r="A20" s="184">
        <v>6</v>
      </c>
      <c r="B20" s="185" t="s">
        <v>584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7"/>
      <c r="Q20" s="386"/>
      <c r="R20" s="385"/>
      <c r="S20" s="490"/>
      <c r="T20" s="385"/>
      <c r="U20" s="385"/>
      <c r="V20" s="385"/>
      <c r="W20" s="386"/>
      <c r="X20" s="385"/>
      <c r="Y20" s="387"/>
    </row>
    <row r="21" spans="1:25" x14ac:dyDescent="0.25">
      <c r="A21" s="184">
        <v>7</v>
      </c>
      <c r="B21" s="185" t="s">
        <v>379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7"/>
      <c r="Q21" s="386"/>
      <c r="R21" s="385"/>
      <c r="S21" s="490"/>
      <c r="T21" s="385"/>
      <c r="U21" s="385"/>
      <c r="V21" s="385"/>
      <c r="W21" s="386"/>
      <c r="X21" s="385"/>
      <c r="Y21" s="387"/>
    </row>
    <row r="22" spans="1:25" x14ac:dyDescent="0.25">
      <c r="A22" s="184">
        <v>8</v>
      </c>
      <c r="B22" s="185" t="s">
        <v>380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7"/>
      <c r="Q22" s="386"/>
      <c r="R22" s="385"/>
      <c r="S22" s="490"/>
      <c r="T22" s="385"/>
      <c r="U22" s="385"/>
      <c r="V22" s="385"/>
      <c r="W22" s="386"/>
      <c r="X22" s="385"/>
      <c r="Y22" s="387"/>
    </row>
    <row r="23" spans="1:25" x14ac:dyDescent="0.25">
      <c r="A23" s="184">
        <v>9</v>
      </c>
      <c r="B23" s="185" t="s">
        <v>381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7"/>
      <c r="Q23" s="386"/>
      <c r="R23" s="385"/>
      <c r="S23" s="490"/>
      <c r="T23" s="385"/>
      <c r="U23" s="385"/>
      <c r="V23" s="385"/>
      <c r="W23" s="386"/>
      <c r="X23" s="385"/>
      <c r="Y23" s="387"/>
    </row>
    <row r="24" spans="1:25" x14ac:dyDescent="0.25">
      <c r="A24" s="184">
        <v>10</v>
      </c>
      <c r="B24" s="185" t="s">
        <v>585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7"/>
      <c r="Q24" s="386"/>
      <c r="R24" s="385"/>
      <c r="S24" s="490"/>
      <c r="T24" s="385"/>
      <c r="U24" s="385"/>
      <c r="V24" s="385"/>
      <c r="W24" s="386"/>
      <c r="X24" s="385"/>
      <c r="Y24" s="387"/>
    </row>
    <row r="25" spans="1:25" x14ac:dyDescent="0.25">
      <c r="A25" s="184">
        <v>11</v>
      </c>
      <c r="B25" s="185" t="s">
        <v>382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7"/>
      <c r="Q25" s="386"/>
      <c r="R25" s="385"/>
      <c r="S25" s="490"/>
      <c r="T25" s="385"/>
      <c r="U25" s="385"/>
      <c r="V25" s="385"/>
      <c r="W25" s="386"/>
      <c r="X25" s="385"/>
      <c r="Y25" s="387"/>
    </row>
    <row r="26" spans="1:25" x14ac:dyDescent="0.25">
      <c r="A26" s="184">
        <v>12</v>
      </c>
      <c r="B26" s="185" t="s">
        <v>383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7"/>
      <c r="Q26" s="386"/>
      <c r="R26" s="385"/>
      <c r="S26" s="490"/>
      <c r="T26" s="385"/>
      <c r="U26" s="385"/>
      <c r="V26" s="385"/>
      <c r="W26" s="386"/>
      <c r="X26" s="385"/>
      <c r="Y26" s="387"/>
    </row>
    <row r="27" spans="1:25" x14ac:dyDescent="0.25">
      <c r="A27" s="184">
        <v>13</v>
      </c>
      <c r="B27" s="185" t="s">
        <v>586</v>
      </c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7"/>
      <c r="Q27" s="386"/>
      <c r="R27" s="385"/>
      <c r="S27" s="490"/>
      <c r="T27" s="385"/>
      <c r="U27" s="385"/>
      <c r="V27" s="385"/>
      <c r="W27" s="386"/>
      <c r="X27" s="385"/>
      <c r="Y27" s="387"/>
    </row>
    <row r="28" spans="1:25" x14ac:dyDescent="0.25">
      <c r="A28" s="502"/>
      <c r="B28" s="503"/>
      <c r="C28" s="503"/>
      <c r="D28" s="503"/>
      <c r="E28" s="503"/>
      <c r="F28" s="503"/>
      <c r="G28" s="503"/>
      <c r="H28" s="503"/>
      <c r="I28" s="503"/>
      <c r="J28" s="503"/>
      <c r="K28" s="503"/>
      <c r="L28" s="503"/>
      <c r="M28" s="503"/>
      <c r="N28" s="503"/>
      <c r="O28" s="503"/>
      <c r="P28" s="503"/>
      <c r="Q28" s="503"/>
      <c r="R28" s="503"/>
      <c r="S28" s="503"/>
      <c r="T28" s="503"/>
      <c r="U28" s="503"/>
      <c r="V28" s="503"/>
      <c r="W28" s="503"/>
      <c r="X28" s="503"/>
      <c r="Y28" s="504"/>
    </row>
    <row r="29" spans="1:25" ht="15.75" thickBot="1" x14ac:dyDescent="0.3">
      <c r="A29" s="188" t="s">
        <v>98</v>
      </c>
      <c r="B29" s="189" t="s">
        <v>395</v>
      </c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1"/>
      <c r="Q29" s="509">
        <f>SUM(Q15:S27)</f>
        <v>0</v>
      </c>
      <c r="R29" s="510"/>
      <c r="S29" s="511"/>
      <c r="T29" s="509">
        <f>SUM(T15:V27)</f>
        <v>0</v>
      </c>
      <c r="U29" s="510"/>
      <c r="V29" s="511"/>
      <c r="W29" s="509">
        <f>SUM(W15:Y27)</f>
        <v>0</v>
      </c>
      <c r="X29" s="510"/>
      <c r="Y29" s="512"/>
    </row>
    <row r="30" spans="1:25" ht="15.75" thickTop="1" x14ac:dyDescent="0.25">
      <c r="A30" s="505"/>
      <c r="B30" s="506"/>
      <c r="C30" s="506"/>
      <c r="D30" s="506"/>
      <c r="E30" s="506"/>
      <c r="F30" s="506"/>
      <c r="G30" s="506"/>
      <c r="H30" s="506"/>
      <c r="I30" s="506"/>
      <c r="J30" s="506"/>
      <c r="K30" s="506"/>
      <c r="L30" s="506"/>
      <c r="M30" s="506"/>
      <c r="N30" s="506"/>
      <c r="O30" s="506"/>
      <c r="P30" s="506"/>
      <c r="Q30" s="506"/>
      <c r="R30" s="506"/>
      <c r="S30" s="506"/>
      <c r="T30" s="506"/>
      <c r="U30" s="506"/>
      <c r="V30" s="506"/>
      <c r="W30" s="506"/>
      <c r="X30" s="506"/>
      <c r="Y30" s="507"/>
    </row>
    <row r="31" spans="1:25" x14ac:dyDescent="0.25">
      <c r="A31" s="192">
        <v>14</v>
      </c>
      <c r="B31" s="193" t="s">
        <v>384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7"/>
      <c r="Q31" s="499"/>
      <c r="R31" s="500"/>
      <c r="S31" s="501"/>
      <c r="T31" s="500"/>
      <c r="U31" s="500"/>
      <c r="V31" s="500"/>
      <c r="W31" s="499"/>
      <c r="X31" s="500"/>
      <c r="Y31" s="508"/>
    </row>
    <row r="32" spans="1:25" x14ac:dyDescent="0.25">
      <c r="A32" s="184">
        <v>15</v>
      </c>
      <c r="B32" s="185" t="s">
        <v>385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7"/>
      <c r="Q32" s="386"/>
      <c r="R32" s="385"/>
      <c r="S32" s="490"/>
      <c r="T32" s="385"/>
      <c r="U32" s="385"/>
      <c r="V32" s="385"/>
      <c r="W32" s="386"/>
      <c r="X32" s="385"/>
      <c r="Y32" s="387"/>
    </row>
    <row r="33" spans="1:25" ht="15.75" thickBot="1" x14ac:dyDescent="0.3">
      <c r="A33" s="194">
        <v>16</v>
      </c>
      <c r="B33" s="195" t="s">
        <v>386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7"/>
      <c r="Q33" s="491"/>
      <c r="R33" s="492"/>
      <c r="S33" s="493"/>
      <c r="T33" s="492"/>
      <c r="U33" s="492"/>
      <c r="V33" s="492"/>
      <c r="W33" s="491"/>
      <c r="X33" s="492"/>
      <c r="Y33" s="494"/>
    </row>
    <row r="34" spans="1:25" x14ac:dyDescent="0.25">
      <c r="A34" s="198" t="s">
        <v>105</v>
      </c>
      <c r="B34" s="199" t="s">
        <v>387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1"/>
      <c r="Q34" s="495">
        <f>SUM(Q31:S33)</f>
        <v>0</v>
      </c>
      <c r="R34" s="496"/>
      <c r="S34" s="497"/>
      <c r="T34" s="495">
        <f>SUM(T31:V33)</f>
        <v>0</v>
      </c>
      <c r="U34" s="496"/>
      <c r="V34" s="497"/>
      <c r="W34" s="495">
        <f>SUM(W31:Y33)</f>
        <v>0</v>
      </c>
      <c r="X34" s="496"/>
      <c r="Y34" s="498"/>
    </row>
    <row r="35" spans="1:25" x14ac:dyDescent="0.25">
      <c r="A35" s="184">
        <v>17</v>
      </c>
      <c r="B35" s="185" t="s">
        <v>587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7"/>
      <c r="Q35" s="386"/>
      <c r="R35" s="385"/>
      <c r="S35" s="490"/>
      <c r="T35" s="385"/>
      <c r="U35" s="385"/>
      <c r="V35" s="385"/>
      <c r="W35" s="386"/>
      <c r="X35" s="385"/>
      <c r="Y35" s="387"/>
    </row>
    <row r="36" spans="1:25" x14ac:dyDescent="0.25">
      <c r="A36" s="184">
        <v>18</v>
      </c>
      <c r="B36" s="185" t="s">
        <v>588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7"/>
      <c r="Q36" s="386"/>
      <c r="R36" s="385"/>
      <c r="S36" s="490"/>
      <c r="T36" s="385"/>
      <c r="U36" s="385"/>
      <c r="V36" s="385"/>
      <c r="W36" s="386"/>
      <c r="X36" s="385"/>
      <c r="Y36" s="387"/>
    </row>
    <row r="37" spans="1:25" x14ac:dyDescent="0.25">
      <c r="A37" s="184">
        <v>19</v>
      </c>
      <c r="B37" s="185" t="s">
        <v>589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7"/>
      <c r="Q37" s="386"/>
      <c r="R37" s="385"/>
      <c r="S37" s="490"/>
      <c r="T37" s="385"/>
      <c r="U37" s="385"/>
      <c r="V37" s="385"/>
      <c r="W37" s="386"/>
      <c r="X37" s="385"/>
      <c r="Y37" s="387"/>
    </row>
    <row r="38" spans="1:25" x14ac:dyDescent="0.25">
      <c r="A38" s="184">
        <v>20</v>
      </c>
      <c r="B38" s="185" t="s">
        <v>590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7"/>
      <c r="Q38" s="386"/>
      <c r="R38" s="385"/>
      <c r="S38" s="490"/>
      <c r="T38" s="385"/>
      <c r="U38" s="385"/>
      <c r="V38" s="385"/>
      <c r="W38" s="386"/>
      <c r="X38" s="385"/>
      <c r="Y38" s="387"/>
    </row>
    <row r="39" spans="1:25" x14ac:dyDescent="0.25">
      <c r="A39" s="184">
        <v>21</v>
      </c>
      <c r="B39" s="185" t="s">
        <v>388</v>
      </c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7"/>
      <c r="Q39" s="386"/>
      <c r="R39" s="385"/>
      <c r="S39" s="490"/>
      <c r="T39" s="385"/>
      <c r="U39" s="385"/>
      <c r="V39" s="385"/>
      <c r="W39" s="386"/>
      <c r="X39" s="385"/>
      <c r="Y39" s="387"/>
    </row>
    <row r="40" spans="1:25" x14ac:dyDescent="0.25">
      <c r="A40" s="184">
        <v>22</v>
      </c>
      <c r="B40" s="185" t="s">
        <v>591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7"/>
      <c r="Q40" s="386"/>
      <c r="R40" s="385"/>
      <c r="S40" s="490"/>
      <c r="T40" s="385"/>
      <c r="U40" s="385"/>
      <c r="V40" s="385"/>
      <c r="W40" s="386"/>
      <c r="X40" s="385"/>
      <c r="Y40" s="387"/>
    </row>
    <row r="41" spans="1:25" x14ac:dyDescent="0.25">
      <c r="A41" s="184">
        <v>23</v>
      </c>
      <c r="B41" s="185" t="s">
        <v>592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7"/>
      <c r="Q41" s="386"/>
      <c r="R41" s="385"/>
      <c r="S41" s="490"/>
      <c r="T41" s="385"/>
      <c r="U41" s="385"/>
      <c r="V41" s="385"/>
      <c r="W41" s="386"/>
      <c r="X41" s="385"/>
      <c r="Y41" s="387"/>
    </row>
    <row r="42" spans="1:25" x14ac:dyDescent="0.25">
      <c r="A42" s="184">
        <v>24</v>
      </c>
      <c r="B42" s="185" t="s">
        <v>389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7"/>
      <c r="Q42" s="386"/>
      <c r="R42" s="385"/>
      <c r="S42" s="490"/>
      <c r="T42" s="385"/>
      <c r="U42" s="385"/>
      <c r="V42" s="385"/>
      <c r="W42" s="386"/>
      <c r="X42" s="385"/>
      <c r="Y42" s="387"/>
    </row>
    <row r="43" spans="1:25" x14ac:dyDescent="0.25">
      <c r="A43" s="184">
        <v>25</v>
      </c>
      <c r="B43" s="185" t="s">
        <v>390</v>
      </c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7"/>
      <c r="Q43" s="386"/>
      <c r="R43" s="385"/>
      <c r="S43" s="490"/>
      <c r="T43" s="385"/>
      <c r="U43" s="385"/>
      <c r="V43" s="385"/>
      <c r="W43" s="386"/>
      <c r="X43" s="385"/>
      <c r="Y43" s="387"/>
    </row>
    <row r="44" spans="1:25" x14ac:dyDescent="0.25">
      <c r="A44" s="184">
        <v>26</v>
      </c>
      <c r="B44" s="185" t="s">
        <v>391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  <c r="Q44" s="386"/>
      <c r="R44" s="385"/>
      <c r="S44" s="490"/>
      <c r="T44" s="385"/>
      <c r="U44" s="385"/>
      <c r="V44" s="385"/>
      <c r="W44" s="386"/>
      <c r="X44" s="385"/>
      <c r="Y44" s="387"/>
    </row>
    <row r="45" spans="1:25" ht="15.75" thickBot="1" x14ac:dyDescent="0.3">
      <c r="A45" s="194">
        <v>27</v>
      </c>
      <c r="B45" s="195" t="s">
        <v>392</v>
      </c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7"/>
      <c r="Q45" s="491"/>
      <c r="R45" s="492"/>
      <c r="S45" s="493"/>
      <c r="T45" s="492"/>
      <c r="U45" s="492"/>
      <c r="V45" s="492"/>
      <c r="W45" s="491"/>
      <c r="X45" s="492"/>
      <c r="Y45" s="494"/>
    </row>
    <row r="46" spans="1:25" x14ac:dyDescent="0.25">
      <c r="A46" s="198" t="s">
        <v>108</v>
      </c>
      <c r="B46" s="199" t="s">
        <v>393</v>
      </c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1"/>
      <c r="Q46" s="495">
        <f>SUM(Q35:S45)</f>
        <v>0</v>
      </c>
      <c r="R46" s="496"/>
      <c r="S46" s="497"/>
      <c r="T46" s="495">
        <f>SUM(T35:V45)</f>
        <v>0</v>
      </c>
      <c r="U46" s="496"/>
      <c r="V46" s="497"/>
      <c r="W46" s="495">
        <f>SUM(W35:Y45)</f>
        <v>0</v>
      </c>
      <c r="X46" s="496"/>
      <c r="Y46" s="498"/>
    </row>
    <row r="47" spans="1:25" x14ac:dyDescent="0.25">
      <c r="A47" s="487"/>
      <c r="B47" s="488"/>
      <c r="C47" s="488"/>
      <c r="D47" s="488"/>
      <c r="E47" s="488"/>
      <c r="F47" s="488"/>
      <c r="G47" s="488"/>
      <c r="H47" s="488"/>
      <c r="I47" s="488"/>
      <c r="J47" s="488"/>
      <c r="K47" s="488"/>
      <c r="L47" s="488"/>
      <c r="M47" s="488"/>
      <c r="N47" s="488"/>
      <c r="O47" s="488"/>
      <c r="P47" s="488"/>
      <c r="Q47" s="488"/>
      <c r="R47" s="488"/>
      <c r="S47" s="488"/>
      <c r="T47" s="488"/>
      <c r="U47" s="488"/>
      <c r="V47" s="488"/>
      <c r="W47" s="488"/>
      <c r="X47" s="488"/>
      <c r="Y47" s="489"/>
    </row>
    <row r="48" spans="1:25" ht="15.75" thickBot="1" x14ac:dyDescent="0.3">
      <c r="A48" s="202" t="s">
        <v>120</v>
      </c>
      <c r="B48" s="203" t="s">
        <v>394</v>
      </c>
      <c r="C48" s="196"/>
      <c r="D48" s="203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7"/>
      <c r="Q48" s="483">
        <f>Q29+Q34+Q46</f>
        <v>0</v>
      </c>
      <c r="R48" s="484"/>
      <c r="S48" s="485"/>
      <c r="T48" s="483">
        <f>T29+T34+T46</f>
        <v>0</v>
      </c>
      <c r="U48" s="484"/>
      <c r="V48" s="485"/>
      <c r="W48" s="483">
        <f>W29+W34+W46</f>
        <v>0</v>
      </c>
      <c r="X48" s="484"/>
      <c r="Y48" s="486"/>
    </row>
    <row r="49" ht="12" customHeight="1" x14ac:dyDescent="0.25"/>
  </sheetData>
  <sheetProtection formatCells="0" formatColumns="0" formatRows="0" insertColumns="0" insertRows="0" insertHyperlinks="0" deleteColumns="0" deleteRows="0" sort="0" autoFilter="0" pivotTables="0"/>
  <mergeCells count="110">
    <mergeCell ref="Q15:S15"/>
    <mergeCell ref="T15:V15"/>
    <mergeCell ref="W15:Y15"/>
    <mergeCell ref="Q19:S19"/>
    <mergeCell ref="Q20:S20"/>
    <mergeCell ref="T14:V14"/>
    <mergeCell ref="W20:Y20"/>
    <mergeCell ref="Q21:S21"/>
    <mergeCell ref="Q22:S22"/>
    <mergeCell ref="Q23:S23"/>
    <mergeCell ref="Q24:S24"/>
    <mergeCell ref="R1:Y1"/>
    <mergeCell ref="O2:Y2"/>
    <mergeCell ref="O3:Y3"/>
    <mergeCell ref="Q17:S17"/>
    <mergeCell ref="Q18:S18"/>
    <mergeCell ref="Q14:S14"/>
    <mergeCell ref="A6:A9"/>
    <mergeCell ref="H6:Y6"/>
    <mergeCell ref="H7:Y7"/>
    <mergeCell ref="Q16:S16"/>
    <mergeCell ref="T16:V16"/>
    <mergeCell ref="W16:Y16"/>
    <mergeCell ref="Q13:S13"/>
    <mergeCell ref="T13:V13"/>
    <mergeCell ref="W13:Y13"/>
    <mergeCell ref="W14:Y14"/>
    <mergeCell ref="T21:V21"/>
    <mergeCell ref="W21:Y21"/>
    <mergeCell ref="B13:P13"/>
    <mergeCell ref="T22:V22"/>
    <mergeCell ref="W22:Y22"/>
    <mergeCell ref="T23:V23"/>
    <mergeCell ref="Q48:S48"/>
    <mergeCell ref="T17:V17"/>
    <mergeCell ref="W17:Y17"/>
    <mergeCell ref="T18:V18"/>
    <mergeCell ref="W18:Y18"/>
    <mergeCell ref="T19:V19"/>
    <mergeCell ref="W19:Y19"/>
    <mergeCell ref="T20:V20"/>
    <mergeCell ref="Q41:S41"/>
    <mergeCell ref="Q42:S42"/>
    <mergeCell ref="Q43:S43"/>
    <mergeCell ref="Q25:S25"/>
    <mergeCell ref="Q26:S26"/>
    <mergeCell ref="Q27:S27"/>
    <mergeCell ref="Q29:S29"/>
    <mergeCell ref="Q33:S33"/>
    <mergeCell ref="Q34:S34"/>
    <mergeCell ref="Q35:S35"/>
    <mergeCell ref="Q38:S38"/>
    <mergeCell ref="T35:V35"/>
    <mergeCell ref="T24:V24"/>
    <mergeCell ref="W24:Y24"/>
    <mergeCell ref="T25:V25"/>
    <mergeCell ref="W25:Y25"/>
    <mergeCell ref="T26:V26"/>
    <mergeCell ref="W26:Y26"/>
    <mergeCell ref="A28:Y28"/>
    <mergeCell ref="A30:Y30"/>
    <mergeCell ref="W31:Y31"/>
    <mergeCell ref="W36:Y36"/>
    <mergeCell ref="T37:V37"/>
    <mergeCell ref="W37:Y37"/>
    <mergeCell ref="T32:V32"/>
    <mergeCell ref="Q36:S36"/>
    <mergeCell ref="Q37:S37"/>
    <mergeCell ref="T27:V27"/>
    <mergeCell ref="W27:Y27"/>
    <mergeCell ref="T29:V29"/>
    <mergeCell ref="W29:Y29"/>
    <mergeCell ref="W39:Y39"/>
    <mergeCell ref="T43:V43"/>
    <mergeCell ref="W43:Y43"/>
    <mergeCell ref="Q46:S46"/>
    <mergeCell ref="Q31:S31"/>
    <mergeCell ref="Q32:S32"/>
    <mergeCell ref="T40:V40"/>
    <mergeCell ref="W40:Y40"/>
    <mergeCell ref="W32:Y32"/>
    <mergeCell ref="T33:V33"/>
    <mergeCell ref="W33:Y33"/>
    <mergeCell ref="T34:V34"/>
    <mergeCell ref="W34:Y34"/>
    <mergeCell ref="T31:V31"/>
    <mergeCell ref="L8:Y8"/>
    <mergeCell ref="T48:V48"/>
    <mergeCell ref="W48:Y48"/>
    <mergeCell ref="A47:Y47"/>
    <mergeCell ref="Q44:S44"/>
    <mergeCell ref="Q39:S39"/>
    <mergeCell ref="Q40:S40"/>
    <mergeCell ref="Q45:S45"/>
    <mergeCell ref="W23:Y23"/>
    <mergeCell ref="T44:V44"/>
    <mergeCell ref="W44:Y44"/>
    <mergeCell ref="T45:V45"/>
    <mergeCell ref="W45:Y45"/>
    <mergeCell ref="T46:V46"/>
    <mergeCell ref="W46:Y46"/>
    <mergeCell ref="W41:Y41"/>
    <mergeCell ref="T42:V42"/>
    <mergeCell ref="W42:Y42"/>
    <mergeCell ref="T41:V41"/>
    <mergeCell ref="W35:Y35"/>
    <mergeCell ref="T36:V36"/>
    <mergeCell ref="T38:V38"/>
    <mergeCell ref="W38:Y38"/>
    <mergeCell ref="T39:V39"/>
  </mergeCells>
  <dataValidations count="2">
    <dataValidation type="whole" allowBlank="1" showInputMessage="1" showErrorMessage="1" sqref="I8:K8">
      <formula1>0</formula1>
      <formula2>9</formula2>
    </dataValidation>
    <dataValidation type="whole" allowBlank="1" showInputMessage="1" showErrorMessage="1" error="0 és 9 közötti szám" sqref="H8">
      <formula1>0</formula1>
      <formula2>9</formula2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&amp;R&amp;"-,Félkövér"TERVEZET
[ 2016.05.17. ]</oddHeader>
    <oddFooter>&amp;LNy.v.: 'NHKV 16L-01-CF' v1.0&amp;RA nyomtatvány papír alapon nem küldhető be!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3"/>
  <sheetViews>
    <sheetView view="pageBreakPreview" topLeftCell="A31" zoomScaleNormal="100" zoomScaleSheetLayoutView="100" workbookViewId="0">
      <selection activeCell="Z60" sqref="Z60"/>
    </sheetView>
  </sheetViews>
  <sheetFormatPr defaultColWidth="4.7109375" defaultRowHeight="15" x14ac:dyDescent="0.25"/>
  <cols>
    <col min="1" max="16384" width="4.7109375" style="230"/>
  </cols>
  <sheetData>
    <row r="1" spans="1:38" s="209" customFormat="1" ht="18" x14ac:dyDescent="0.25">
      <c r="A1" s="204"/>
      <c r="B1" s="205"/>
      <c r="C1" s="205"/>
      <c r="D1" s="205"/>
      <c r="E1" s="205"/>
      <c r="F1" s="205"/>
      <c r="G1" s="205"/>
      <c r="H1" s="205"/>
      <c r="I1" s="206" t="s">
        <v>186</v>
      </c>
      <c r="J1" s="207"/>
      <c r="K1" s="205"/>
      <c r="L1" s="208"/>
      <c r="M1" s="208"/>
      <c r="N1" s="208"/>
      <c r="O1" s="208"/>
      <c r="P1" s="208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585" t="s">
        <v>86</v>
      </c>
      <c r="AF1" s="585"/>
      <c r="AG1" s="585"/>
      <c r="AH1" s="585"/>
      <c r="AI1" s="585"/>
      <c r="AJ1" s="585"/>
      <c r="AK1" s="585"/>
      <c r="AL1" s="586"/>
    </row>
    <row r="2" spans="1:38" s="209" customFormat="1" ht="15" customHeight="1" x14ac:dyDescent="0.2">
      <c r="A2" s="210"/>
      <c r="B2" s="51"/>
      <c r="C2" s="51"/>
      <c r="D2" s="51"/>
      <c r="E2" s="51"/>
      <c r="F2" s="51"/>
      <c r="G2" s="51"/>
      <c r="H2" s="51"/>
      <c r="I2" s="211"/>
      <c r="J2" s="212"/>
      <c r="K2" s="51"/>
      <c r="L2" s="51"/>
      <c r="M2" s="51"/>
      <c r="N2" s="51"/>
      <c r="O2" s="587" t="s">
        <v>3</v>
      </c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8"/>
    </row>
    <row r="3" spans="1:38" s="209" customFormat="1" ht="15" customHeight="1" x14ac:dyDescent="0.2">
      <c r="A3" s="210"/>
      <c r="B3" s="51"/>
      <c r="C3" s="51"/>
      <c r="D3" s="51"/>
      <c r="E3" s="51"/>
      <c r="F3" s="51"/>
      <c r="G3" s="51"/>
      <c r="H3" s="51"/>
      <c r="I3" s="213"/>
      <c r="J3" s="51"/>
      <c r="K3" s="51"/>
      <c r="L3" s="51"/>
      <c r="M3" s="51"/>
      <c r="N3" s="51"/>
      <c r="O3" s="587" t="s">
        <v>4</v>
      </c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  <c r="AF3" s="587"/>
      <c r="AG3" s="587"/>
      <c r="AH3" s="587"/>
      <c r="AI3" s="587"/>
      <c r="AJ3" s="587"/>
      <c r="AK3" s="587"/>
      <c r="AL3" s="588"/>
    </row>
    <row r="4" spans="1:38" s="209" customFormat="1" thickBot="1" x14ac:dyDescent="0.25">
      <c r="A4" s="214"/>
      <c r="B4" s="215"/>
      <c r="C4" s="215"/>
      <c r="D4" s="215"/>
      <c r="E4" s="215"/>
      <c r="F4" s="215"/>
      <c r="G4" s="215"/>
      <c r="H4" s="215"/>
      <c r="I4" s="216" t="s">
        <v>0</v>
      </c>
      <c r="J4" s="217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7" t="s">
        <v>1</v>
      </c>
      <c r="AH4" s="215"/>
      <c r="AI4" s="215"/>
      <c r="AJ4" s="217"/>
      <c r="AK4" s="215"/>
      <c r="AL4" s="218" t="s">
        <v>657</v>
      </c>
    </row>
    <row r="5" spans="1:38" s="209" customFormat="1" ht="12" customHeight="1" thickBot="1" x14ac:dyDescent="0.25"/>
    <row r="6" spans="1:38" s="209" customFormat="1" ht="6" customHeight="1" x14ac:dyDescent="0.2">
      <c r="A6" s="563" t="s">
        <v>87</v>
      </c>
      <c r="B6" s="219"/>
      <c r="C6" s="205"/>
      <c r="D6" s="205"/>
      <c r="E6" s="205"/>
      <c r="F6" s="205"/>
      <c r="G6" s="205"/>
      <c r="H6" s="220"/>
      <c r="I6" s="221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2"/>
    </row>
    <row r="7" spans="1:38" s="209" customFormat="1" ht="14.25" customHeight="1" x14ac:dyDescent="0.2">
      <c r="A7" s="564"/>
      <c r="B7" s="223" t="s">
        <v>5</v>
      </c>
      <c r="C7" s="51" t="s">
        <v>15</v>
      </c>
      <c r="D7" s="51"/>
      <c r="E7" s="51"/>
      <c r="F7" s="51"/>
      <c r="G7" s="51"/>
      <c r="H7" s="224"/>
      <c r="I7" s="611">
        <f>+'16L-01'!H7</f>
        <v>0</v>
      </c>
      <c r="J7" s="612"/>
      <c r="K7" s="612"/>
      <c r="L7" s="612"/>
      <c r="M7" s="612"/>
      <c r="N7" s="612"/>
      <c r="O7" s="612"/>
      <c r="P7" s="612"/>
      <c r="Q7" s="612"/>
      <c r="R7" s="612"/>
      <c r="S7" s="612"/>
      <c r="T7" s="612"/>
      <c r="U7" s="612"/>
      <c r="V7" s="612"/>
      <c r="W7" s="612"/>
      <c r="X7" s="612"/>
      <c r="Y7" s="612"/>
      <c r="Z7" s="612"/>
      <c r="AA7" s="612"/>
      <c r="AB7" s="612"/>
      <c r="AC7" s="612"/>
      <c r="AD7" s="612"/>
      <c r="AE7" s="612"/>
      <c r="AF7" s="612"/>
      <c r="AG7" s="612"/>
      <c r="AH7" s="612"/>
      <c r="AI7" s="612"/>
      <c r="AJ7" s="612"/>
      <c r="AK7" s="612"/>
      <c r="AL7" s="613"/>
    </row>
    <row r="8" spans="1:38" s="209" customFormat="1" ht="14.25" x14ac:dyDescent="0.2">
      <c r="A8" s="564"/>
      <c r="B8" s="223" t="s">
        <v>6</v>
      </c>
      <c r="C8" s="51" t="s">
        <v>512</v>
      </c>
      <c r="D8" s="51"/>
      <c r="E8" s="51"/>
      <c r="F8" s="51"/>
      <c r="G8" s="51"/>
      <c r="H8" s="225"/>
      <c r="I8" s="226">
        <f>+'16L-01'!H8</f>
        <v>0</v>
      </c>
      <c r="J8" s="227">
        <f>+'16L-01'!I8</f>
        <v>0</v>
      </c>
      <c r="K8" s="227">
        <f>+'16L-01'!J8</f>
        <v>0</v>
      </c>
      <c r="L8" s="227">
        <f>+'16L-01'!K8</f>
        <v>0</v>
      </c>
      <c r="M8" s="595"/>
      <c r="N8" s="595"/>
      <c r="O8" s="595"/>
      <c r="P8" s="595"/>
      <c r="Q8" s="595"/>
      <c r="R8" s="595"/>
      <c r="S8" s="595"/>
      <c r="T8" s="595"/>
      <c r="U8" s="595"/>
      <c r="V8" s="595"/>
      <c r="W8" s="595"/>
      <c r="X8" s="595"/>
      <c r="Y8" s="595"/>
      <c r="Z8" s="595"/>
      <c r="AA8" s="595"/>
      <c r="AB8" s="595"/>
      <c r="AC8" s="595"/>
      <c r="AD8" s="595"/>
      <c r="AE8" s="595"/>
      <c r="AF8" s="595"/>
      <c r="AG8" s="595"/>
      <c r="AH8" s="595"/>
      <c r="AI8" s="595"/>
      <c r="AJ8" s="595"/>
      <c r="AK8" s="595"/>
      <c r="AL8" s="596"/>
    </row>
    <row r="9" spans="1:38" s="209" customFormat="1" ht="6" customHeight="1" thickBot="1" x14ac:dyDescent="0.25">
      <c r="A9" s="565"/>
      <c r="B9" s="215"/>
      <c r="C9" s="215"/>
      <c r="D9" s="215"/>
      <c r="E9" s="215"/>
      <c r="F9" s="215"/>
      <c r="G9" s="215"/>
      <c r="H9" s="215"/>
      <c r="I9" s="228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29"/>
    </row>
    <row r="10" spans="1:38" ht="12" customHeight="1" thickBot="1" x14ac:dyDescent="0.3"/>
    <row r="11" spans="1:38" ht="6" customHeight="1" x14ac:dyDescent="0.25">
      <c r="A11" s="563" t="s">
        <v>473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2"/>
    </row>
    <row r="12" spans="1:38" ht="15" customHeight="1" x14ac:dyDescent="0.25">
      <c r="A12" s="564"/>
      <c r="B12" s="580" t="s">
        <v>658</v>
      </c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2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614" t="s">
        <v>179</v>
      </c>
      <c r="AI12" s="614"/>
      <c r="AJ12" s="614"/>
      <c r="AK12" s="614"/>
      <c r="AL12" s="615"/>
    </row>
    <row r="13" spans="1:38" ht="15" customHeight="1" x14ac:dyDescent="0.25">
      <c r="A13" s="564"/>
      <c r="B13" s="577" t="s">
        <v>470</v>
      </c>
      <c r="C13" s="577"/>
      <c r="D13" s="610" t="s">
        <v>471</v>
      </c>
      <c r="E13" s="610"/>
      <c r="F13" s="610"/>
      <c r="G13" s="610"/>
      <c r="H13" s="610"/>
      <c r="I13" s="579" t="s">
        <v>504</v>
      </c>
      <c r="J13" s="579"/>
      <c r="K13" s="579"/>
      <c r="L13" s="579"/>
      <c r="M13" s="579"/>
      <c r="N13" s="579" t="s">
        <v>503</v>
      </c>
      <c r="O13" s="579"/>
      <c r="P13" s="579"/>
      <c r="Q13" s="579"/>
      <c r="R13" s="579"/>
      <c r="S13" s="646" t="s">
        <v>500</v>
      </c>
      <c r="T13" s="646"/>
      <c r="U13" s="646"/>
      <c r="V13" s="646"/>
      <c r="W13" s="646"/>
      <c r="X13" s="647" t="s">
        <v>502</v>
      </c>
      <c r="Y13" s="647"/>
      <c r="Z13" s="647"/>
      <c r="AA13" s="647"/>
      <c r="AB13" s="647"/>
      <c r="AC13" s="579" t="s">
        <v>495</v>
      </c>
      <c r="AD13" s="579"/>
      <c r="AE13" s="579"/>
      <c r="AF13" s="579"/>
      <c r="AG13" s="579"/>
      <c r="AH13" s="648" t="s">
        <v>493</v>
      </c>
      <c r="AI13" s="579"/>
      <c r="AJ13" s="579"/>
      <c r="AK13" s="579"/>
      <c r="AL13" s="633"/>
    </row>
    <row r="14" spans="1:38" x14ac:dyDescent="0.25">
      <c r="A14" s="564"/>
      <c r="B14" s="577"/>
      <c r="C14" s="577"/>
      <c r="D14" s="610"/>
      <c r="E14" s="610"/>
      <c r="F14" s="610"/>
      <c r="G14" s="610"/>
      <c r="H14" s="610"/>
      <c r="I14" s="579"/>
      <c r="J14" s="579"/>
      <c r="K14" s="579"/>
      <c r="L14" s="579"/>
      <c r="M14" s="579"/>
      <c r="N14" s="579"/>
      <c r="O14" s="579"/>
      <c r="P14" s="579"/>
      <c r="Q14" s="579"/>
      <c r="R14" s="579"/>
      <c r="S14" s="646"/>
      <c r="T14" s="646"/>
      <c r="U14" s="646"/>
      <c r="V14" s="646"/>
      <c r="W14" s="646"/>
      <c r="X14" s="647"/>
      <c r="Y14" s="647"/>
      <c r="Z14" s="647"/>
      <c r="AA14" s="647"/>
      <c r="AB14" s="647"/>
      <c r="AC14" s="579"/>
      <c r="AD14" s="579"/>
      <c r="AE14" s="579"/>
      <c r="AF14" s="579"/>
      <c r="AG14" s="579"/>
      <c r="AH14" s="648"/>
      <c r="AI14" s="579"/>
      <c r="AJ14" s="579"/>
      <c r="AK14" s="579"/>
      <c r="AL14" s="633"/>
    </row>
    <row r="15" spans="1:38" x14ac:dyDescent="0.25">
      <c r="A15" s="564"/>
      <c r="B15" s="569" t="s">
        <v>98</v>
      </c>
      <c r="C15" s="570"/>
      <c r="D15" s="593" t="s">
        <v>477</v>
      </c>
      <c r="E15" s="594"/>
      <c r="F15" s="594"/>
      <c r="G15" s="594"/>
      <c r="H15" s="627"/>
      <c r="I15" s="541"/>
      <c r="J15" s="542"/>
      <c r="K15" s="542"/>
      <c r="L15" s="542"/>
      <c r="M15" s="543"/>
      <c r="N15" s="535"/>
      <c r="O15" s="517"/>
      <c r="P15" s="517"/>
      <c r="Q15" s="517"/>
      <c r="R15" s="536"/>
      <c r="S15" s="535"/>
      <c r="T15" s="517"/>
      <c r="U15" s="517"/>
      <c r="V15" s="517"/>
      <c r="W15" s="536"/>
      <c r="X15" s="535"/>
      <c r="Y15" s="517"/>
      <c r="Z15" s="517"/>
      <c r="AA15" s="517"/>
      <c r="AB15" s="536"/>
      <c r="AC15" s="535"/>
      <c r="AD15" s="517"/>
      <c r="AE15" s="517"/>
      <c r="AF15" s="517"/>
      <c r="AG15" s="536"/>
      <c r="AH15" s="529">
        <f>I15+N15+S15+X15+AC15</f>
        <v>0</v>
      </c>
      <c r="AI15" s="529"/>
      <c r="AJ15" s="529"/>
      <c r="AK15" s="529"/>
      <c r="AL15" s="530"/>
    </row>
    <row r="16" spans="1:38" x14ac:dyDescent="0.25">
      <c r="A16" s="564"/>
      <c r="B16" s="569" t="s">
        <v>105</v>
      </c>
      <c r="C16" s="570"/>
      <c r="D16" s="574" t="s">
        <v>478</v>
      </c>
      <c r="E16" s="575"/>
      <c r="F16" s="575"/>
      <c r="G16" s="575"/>
      <c r="H16" s="576"/>
      <c r="I16" s="541"/>
      <c r="J16" s="542"/>
      <c r="K16" s="542"/>
      <c r="L16" s="542"/>
      <c r="M16" s="543"/>
      <c r="N16" s="541"/>
      <c r="O16" s="542"/>
      <c r="P16" s="542"/>
      <c r="Q16" s="542"/>
      <c r="R16" s="543"/>
      <c r="S16" s="541"/>
      <c r="T16" s="542"/>
      <c r="U16" s="542"/>
      <c r="V16" s="542"/>
      <c r="W16" s="543"/>
      <c r="X16" s="541"/>
      <c r="Y16" s="542"/>
      <c r="Z16" s="542"/>
      <c r="AA16" s="542"/>
      <c r="AB16" s="543"/>
      <c r="AC16" s="541"/>
      <c r="AD16" s="542"/>
      <c r="AE16" s="542"/>
      <c r="AF16" s="542"/>
      <c r="AG16" s="543"/>
      <c r="AH16" s="529">
        <f>I16+N16+S16+X16+AC16</f>
        <v>0</v>
      </c>
      <c r="AI16" s="529"/>
      <c r="AJ16" s="529"/>
      <c r="AK16" s="529"/>
      <c r="AL16" s="530"/>
    </row>
    <row r="17" spans="1:38" x14ac:dyDescent="0.25">
      <c r="A17" s="564"/>
      <c r="B17" s="569" t="s">
        <v>108</v>
      </c>
      <c r="C17" s="570"/>
      <c r="D17" s="574" t="s">
        <v>479</v>
      </c>
      <c r="E17" s="575"/>
      <c r="F17" s="575"/>
      <c r="G17" s="575"/>
      <c r="H17" s="576"/>
      <c r="I17" s="541"/>
      <c r="J17" s="542"/>
      <c r="K17" s="542"/>
      <c r="L17" s="542"/>
      <c r="M17" s="543"/>
      <c r="N17" s="541"/>
      <c r="O17" s="542"/>
      <c r="P17" s="542"/>
      <c r="Q17" s="542"/>
      <c r="R17" s="543"/>
      <c r="S17" s="541"/>
      <c r="T17" s="542"/>
      <c r="U17" s="542"/>
      <c r="V17" s="542"/>
      <c r="W17" s="543"/>
      <c r="X17" s="541"/>
      <c r="Y17" s="542"/>
      <c r="Z17" s="542"/>
      <c r="AA17" s="542"/>
      <c r="AB17" s="543"/>
      <c r="AC17" s="541"/>
      <c r="AD17" s="542"/>
      <c r="AE17" s="542"/>
      <c r="AF17" s="542"/>
      <c r="AG17" s="543"/>
      <c r="AH17" s="529">
        <f>I17+N17+S17+X17+AC17</f>
        <v>0</v>
      </c>
      <c r="AI17" s="529"/>
      <c r="AJ17" s="529"/>
      <c r="AK17" s="529"/>
      <c r="AL17" s="530"/>
    </row>
    <row r="18" spans="1:38" x14ac:dyDescent="0.25">
      <c r="A18" s="564"/>
      <c r="B18" s="569" t="s">
        <v>120</v>
      </c>
      <c r="C18" s="570"/>
      <c r="D18" s="574" t="s">
        <v>480</v>
      </c>
      <c r="E18" s="575"/>
      <c r="F18" s="575"/>
      <c r="G18" s="575"/>
      <c r="H18" s="576"/>
      <c r="I18" s="541"/>
      <c r="J18" s="542"/>
      <c r="K18" s="542"/>
      <c r="L18" s="542"/>
      <c r="M18" s="543"/>
      <c r="N18" s="541"/>
      <c r="O18" s="542"/>
      <c r="P18" s="542"/>
      <c r="Q18" s="542"/>
      <c r="R18" s="543"/>
      <c r="S18" s="541"/>
      <c r="T18" s="542"/>
      <c r="U18" s="542"/>
      <c r="V18" s="542"/>
      <c r="W18" s="543"/>
      <c r="X18" s="541"/>
      <c r="Y18" s="542"/>
      <c r="Z18" s="542"/>
      <c r="AA18" s="542"/>
      <c r="AB18" s="543"/>
      <c r="AC18" s="541"/>
      <c r="AD18" s="542"/>
      <c r="AE18" s="542"/>
      <c r="AF18" s="542"/>
      <c r="AG18" s="543"/>
      <c r="AH18" s="529">
        <f>I18+N18+S18+X18+AC18</f>
        <v>0</v>
      </c>
      <c r="AI18" s="529"/>
      <c r="AJ18" s="529"/>
      <c r="AK18" s="529"/>
      <c r="AL18" s="530"/>
    </row>
    <row r="19" spans="1:38" x14ac:dyDescent="0.25">
      <c r="A19" s="564"/>
      <c r="B19" s="571" t="s">
        <v>126</v>
      </c>
      <c r="C19" s="572"/>
      <c r="D19" s="601" t="s">
        <v>476</v>
      </c>
      <c r="E19" s="602"/>
      <c r="F19" s="602"/>
      <c r="G19" s="602"/>
      <c r="H19" s="603"/>
      <c r="I19" s="618"/>
      <c r="J19" s="619"/>
      <c r="K19" s="619"/>
      <c r="L19" s="619"/>
      <c r="M19" s="620"/>
      <c r="N19" s="618"/>
      <c r="O19" s="619"/>
      <c r="P19" s="619"/>
      <c r="Q19" s="619"/>
      <c r="R19" s="620"/>
      <c r="S19" s="618"/>
      <c r="T19" s="619"/>
      <c r="U19" s="619"/>
      <c r="V19" s="619"/>
      <c r="W19" s="620"/>
      <c r="X19" s="544"/>
      <c r="Y19" s="545"/>
      <c r="Z19" s="545"/>
      <c r="AA19" s="545"/>
      <c r="AB19" s="546"/>
      <c r="AC19" s="544"/>
      <c r="AD19" s="545"/>
      <c r="AE19" s="545"/>
      <c r="AF19" s="545"/>
      <c r="AG19" s="546"/>
      <c r="AH19" s="529">
        <f>I19+N19+S19+X19+AC19</f>
        <v>0</v>
      </c>
      <c r="AI19" s="529"/>
      <c r="AJ19" s="529"/>
      <c r="AK19" s="529"/>
      <c r="AL19" s="530"/>
    </row>
    <row r="20" spans="1:38" x14ac:dyDescent="0.25">
      <c r="A20" s="564"/>
      <c r="B20" s="573" t="s">
        <v>475</v>
      </c>
      <c r="C20" s="573"/>
      <c r="D20" s="573"/>
      <c r="E20" s="573"/>
      <c r="F20" s="573"/>
      <c r="G20" s="573"/>
      <c r="H20" s="573"/>
      <c r="I20" s="616">
        <f>SUM(I15:M19)</f>
        <v>0</v>
      </c>
      <c r="J20" s="616"/>
      <c r="K20" s="616"/>
      <c r="L20" s="616"/>
      <c r="M20" s="616"/>
      <c r="N20" s="616">
        <f>SUM(N15:R19)</f>
        <v>0</v>
      </c>
      <c r="O20" s="616"/>
      <c r="P20" s="616"/>
      <c r="Q20" s="616"/>
      <c r="R20" s="616"/>
      <c r="S20" s="616">
        <f>SUM(S15:W19)</f>
        <v>0</v>
      </c>
      <c r="T20" s="616"/>
      <c r="U20" s="616"/>
      <c r="V20" s="616"/>
      <c r="W20" s="616"/>
      <c r="X20" s="616">
        <f>SUM(X15:AB19)</f>
        <v>0</v>
      </c>
      <c r="Y20" s="616"/>
      <c r="Z20" s="616"/>
      <c r="AA20" s="616"/>
      <c r="AB20" s="616"/>
      <c r="AC20" s="616">
        <f>SUM(AC15:AG19)</f>
        <v>0</v>
      </c>
      <c r="AD20" s="616"/>
      <c r="AE20" s="616"/>
      <c r="AF20" s="616"/>
      <c r="AG20" s="616"/>
      <c r="AH20" s="616">
        <f>SUM(AH15:AL19)</f>
        <v>0</v>
      </c>
      <c r="AI20" s="616"/>
      <c r="AJ20" s="616"/>
      <c r="AK20" s="616"/>
      <c r="AL20" s="617"/>
    </row>
    <row r="21" spans="1:38" ht="6" customHeight="1" thickBot="1" x14ac:dyDescent="0.3">
      <c r="A21" s="565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5"/>
    </row>
    <row r="22" spans="1:38" ht="12" customHeight="1" thickBot="1" x14ac:dyDescent="0.3"/>
    <row r="23" spans="1:38" ht="6" customHeight="1" x14ac:dyDescent="0.25">
      <c r="A23" s="563" t="s">
        <v>474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2"/>
    </row>
    <row r="24" spans="1:38" ht="15" customHeight="1" x14ac:dyDescent="0.25">
      <c r="A24" s="564"/>
      <c r="B24" s="580" t="s">
        <v>659</v>
      </c>
      <c r="C24" s="581"/>
      <c r="D24" s="581"/>
      <c r="E24" s="581"/>
      <c r="F24" s="581"/>
      <c r="G24" s="581"/>
      <c r="H24" s="581"/>
      <c r="I24" s="581"/>
      <c r="J24" s="581"/>
      <c r="K24" s="581"/>
      <c r="L24" s="581"/>
      <c r="M24" s="581"/>
      <c r="N24" s="582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614" t="s">
        <v>179</v>
      </c>
      <c r="AI24" s="614"/>
      <c r="AJ24" s="614"/>
      <c r="AK24" s="614"/>
      <c r="AL24" s="615"/>
    </row>
    <row r="25" spans="1:38" x14ac:dyDescent="0.25">
      <c r="A25" s="564"/>
      <c r="B25" s="597" t="s">
        <v>470</v>
      </c>
      <c r="C25" s="598"/>
      <c r="D25" s="621" t="s">
        <v>472</v>
      </c>
      <c r="E25" s="622"/>
      <c r="F25" s="622"/>
      <c r="G25" s="622"/>
      <c r="H25" s="623"/>
      <c r="I25" s="604" t="s">
        <v>501</v>
      </c>
      <c r="J25" s="605"/>
      <c r="K25" s="605"/>
      <c r="L25" s="605"/>
      <c r="M25" s="606"/>
      <c r="N25" s="579" t="s">
        <v>505</v>
      </c>
      <c r="O25" s="579"/>
      <c r="P25" s="579"/>
      <c r="Q25" s="579"/>
      <c r="R25" s="579"/>
      <c r="S25" s="649" t="s">
        <v>506</v>
      </c>
      <c r="T25" s="650"/>
      <c r="U25" s="650"/>
      <c r="V25" s="650"/>
      <c r="W25" s="651"/>
      <c r="X25" s="604" t="s">
        <v>507</v>
      </c>
      <c r="Y25" s="605"/>
      <c r="Z25" s="605"/>
      <c r="AA25" s="605"/>
      <c r="AB25" s="606"/>
      <c r="AC25" s="604" t="s">
        <v>496</v>
      </c>
      <c r="AD25" s="605"/>
      <c r="AE25" s="605"/>
      <c r="AF25" s="605"/>
      <c r="AG25" s="606"/>
      <c r="AH25" s="648" t="s">
        <v>494</v>
      </c>
      <c r="AI25" s="579"/>
      <c r="AJ25" s="579"/>
      <c r="AK25" s="579"/>
      <c r="AL25" s="633"/>
    </row>
    <row r="26" spans="1:38" x14ac:dyDescent="0.25">
      <c r="A26" s="564"/>
      <c r="B26" s="599"/>
      <c r="C26" s="600"/>
      <c r="D26" s="624"/>
      <c r="E26" s="625"/>
      <c r="F26" s="625"/>
      <c r="G26" s="625"/>
      <c r="H26" s="626"/>
      <c r="I26" s="607"/>
      <c r="J26" s="608"/>
      <c r="K26" s="608"/>
      <c r="L26" s="608"/>
      <c r="M26" s="609"/>
      <c r="N26" s="579"/>
      <c r="O26" s="579"/>
      <c r="P26" s="579"/>
      <c r="Q26" s="579"/>
      <c r="R26" s="579"/>
      <c r="S26" s="652"/>
      <c r="T26" s="653"/>
      <c r="U26" s="653"/>
      <c r="V26" s="653"/>
      <c r="W26" s="654"/>
      <c r="X26" s="607"/>
      <c r="Y26" s="608"/>
      <c r="Z26" s="608"/>
      <c r="AA26" s="608"/>
      <c r="AB26" s="609"/>
      <c r="AC26" s="607"/>
      <c r="AD26" s="608"/>
      <c r="AE26" s="608"/>
      <c r="AF26" s="608"/>
      <c r="AG26" s="609"/>
      <c r="AH26" s="648"/>
      <c r="AI26" s="579"/>
      <c r="AJ26" s="579"/>
      <c r="AK26" s="579"/>
      <c r="AL26" s="633"/>
    </row>
    <row r="27" spans="1:38" x14ac:dyDescent="0.25">
      <c r="A27" s="564"/>
      <c r="B27" s="569" t="s">
        <v>98</v>
      </c>
      <c r="C27" s="570"/>
      <c r="D27" s="593" t="s">
        <v>481</v>
      </c>
      <c r="E27" s="594"/>
      <c r="F27" s="594"/>
      <c r="G27" s="594"/>
      <c r="H27" s="594"/>
      <c r="I27" s="628"/>
      <c r="J27" s="629"/>
      <c r="K27" s="629"/>
      <c r="L27" s="629"/>
      <c r="M27" s="630"/>
      <c r="N27" s="628"/>
      <c r="O27" s="629"/>
      <c r="P27" s="629"/>
      <c r="Q27" s="629"/>
      <c r="R27" s="630"/>
      <c r="S27" s="628"/>
      <c r="T27" s="629"/>
      <c r="U27" s="629"/>
      <c r="V27" s="629"/>
      <c r="W27" s="630"/>
      <c r="X27" s="628"/>
      <c r="Y27" s="629"/>
      <c r="Z27" s="629"/>
      <c r="AA27" s="629"/>
      <c r="AB27" s="630"/>
      <c r="AC27" s="535"/>
      <c r="AD27" s="517"/>
      <c r="AE27" s="517"/>
      <c r="AF27" s="517"/>
      <c r="AG27" s="536"/>
      <c r="AH27" s="657">
        <f>I27+N27+S27+X27+AC27</f>
        <v>0</v>
      </c>
      <c r="AI27" s="657"/>
      <c r="AJ27" s="657"/>
      <c r="AK27" s="657"/>
      <c r="AL27" s="658"/>
    </row>
    <row r="28" spans="1:38" x14ac:dyDescent="0.25">
      <c r="A28" s="564"/>
      <c r="B28" s="569" t="s">
        <v>105</v>
      </c>
      <c r="C28" s="570"/>
      <c r="D28" s="574" t="s">
        <v>478</v>
      </c>
      <c r="E28" s="575"/>
      <c r="F28" s="575"/>
      <c r="G28" s="575"/>
      <c r="H28" s="575"/>
      <c r="I28" s="541"/>
      <c r="J28" s="542"/>
      <c r="K28" s="542"/>
      <c r="L28" s="542"/>
      <c r="M28" s="543"/>
      <c r="N28" s="541"/>
      <c r="O28" s="542"/>
      <c r="P28" s="542"/>
      <c r="Q28" s="542"/>
      <c r="R28" s="543"/>
      <c r="S28" s="541"/>
      <c r="T28" s="542"/>
      <c r="U28" s="542"/>
      <c r="V28" s="542"/>
      <c r="W28" s="543"/>
      <c r="X28" s="541"/>
      <c r="Y28" s="542"/>
      <c r="Z28" s="542"/>
      <c r="AA28" s="542"/>
      <c r="AB28" s="543"/>
      <c r="AC28" s="541"/>
      <c r="AD28" s="542"/>
      <c r="AE28" s="542"/>
      <c r="AF28" s="542"/>
      <c r="AG28" s="543"/>
      <c r="AH28" s="529">
        <f>I28+N28+S28+X28+AC28</f>
        <v>0</v>
      </c>
      <c r="AI28" s="529"/>
      <c r="AJ28" s="529"/>
      <c r="AK28" s="529"/>
      <c r="AL28" s="530"/>
    </row>
    <row r="29" spans="1:38" x14ac:dyDescent="0.25">
      <c r="A29" s="564"/>
      <c r="B29" s="569" t="s">
        <v>108</v>
      </c>
      <c r="C29" s="570"/>
      <c r="D29" s="574" t="s">
        <v>479</v>
      </c>
      <c r="E29" s="575"/>
      <c r="F29" s="575"/>
      <c r="G29" s="575"/>
      <c r="H29" s="575"/>
      <c r="I29" s="541"/>
      <c r="J29" s="542"/>
      <c r="K29" s="542"/>
      <c r="L29" s="542"/>
      <c r="M29" s="543"/>
      <c r="N29" s="541"/>
      <c r="O29" s="542"/>
      <c r="P29" s="542"/>
      <c r="Q29" s="542"/>
      <c r="R29" s="543"/>
      <c r="S29" s="541"/>
      <c r="T29" s="542"/>
      <c r="U29" s="542"/>
      <c r="V29" s="542"/>
      <c r="W29" s="543"/>
      <c r="X29" s="541"/>
      <c r="Y29" s="542"/>
      <c r="Z29" s="542"/>
      <c r="AA29" s="542"/>
      <c r="AB29" s="543"/>
      <c r="AC29" s="541"/>
      <c r="AD29" s="542"/>
      <c r="AE29" s="542"/>
      <c r="AF29" s="542"/>
      <c r="AG29" s="543"/>
      <c r="AH29" s="529">
        <f>I29+N29+S29+X29+AC29</f>
        <v>0</v>
      </c>
      <c r="AI29" s="529"/>
      <c r="AJ29" s="529"/>
      <c r="AK29" s="529"/>
      <c r="AL29" s="530"/>
    </row>
    <row r="30" spans="1:38" x14ac:dyDescent="0.25">
      <c r="A30" s="564"/>
      <c r="B30" s="569" t="s">
        <v>120</v>
      </c>
      <c r="C30" s="570"/>
      <c r="D30" s="574" t="s">
        <v>480</v>
      </c>
      <c r="E30" s="575"/>
      <c r="F30" s="575"/>
      <c r="G30" s="575"/>
      <c r="H30" s="575"/>
      <c r="I30" s="541"/>
      <c r="J30" s="542"/>
      <c r="K30" s="542"/>
      <c r="L30" s="542"/>
      <c r="M30" s="543"/>
      <c r="N30" s="541"/>
      <c r="O30" s="542"/>
      <c r="P30" s="542"/>
      <c r="Q30" s="542"/>
      <c r="R30" s="543"/>
      <c r="S30" s="541"/>
      <c r="T30" s="542"/>
      <c r="U30" s="542"/>
      <c r="V30" s="542"/>
      <c r="W30" s="543"/>
      <c r="X30" s="541"/>
      <c r="Y30" s="542"/>
      <c r="Z30" s="542"/>
      <c r="AA30" s="542"/>
      <c r="AB30" s="543"/>
      <c r="AC30" s="541"/>
      <c r="AD30" s="542"/>
      <c r="AE30" s="542"/>
      <c r="AF30" s="542"/>
      <c r="AG30" s="543"/>
      <c r="AH30" s="529">
        <f>I30+N30+S30+X30+AC30</f>
        <v>0</v>
      </c>
      <c r="AI30" s="529"/>
      <c r="AJ30" s="529"/>
      <c r="AK30" s="529"/>
      <c r="AL30" s="530"/>
    </row>
    <row r="31" spans="1:38" x14ac:dyDescent="0.25">
      <c r="A31" s="564"/>
      <c r="B31" s="571" t="s">
        <v>126</v>
      </c>
      <c r="C31" s="572"/>
      <c r="D31" s="589" t="s">
        <v>482</v>
      </c>
      <c r="E31" s="590"/>
      <c r="F31" s="590"/>
      <c r="G31" s="590"/>
      <c r="H31" s="590"/>
      <c r="I31" s="618"/>
      <c r="J31" s="619"/>
      <c r="K31" s="619"/>
      <c r="L31" s="619"/>
      <c r="M31" s="620"/>
      <c r="N31" s="618"/>
      <c r="O31" s="619"/>
      <c r="P31" s="619"/>
      <c r="Q31" s="619"/>
      <c r="R31" s="620"/>
      <c r="S31" s="618"/>
      <c r="T31" s="619"/>
      <c r="U31" s="619"/>
      <c r="V31" s="619"/>
      <c r="W31" s="620"/>
      <c r="X31" s="544"/>
      <c r="Y31" s="545"/>
      <c r="Z31" s="545"/>
      <c r="AA31" s="545"/>
      <c r="AB31" s="546"/>
      <c r="AC31" s="544"/>
      <c r="AD31" s="545"/>
      <c r="AE31" s="545"/>
      <c r="AF31" s="545"/>
      <c r="AG31" s="546"/>
      <c r="AH31" s="637">
        <f>I31+N31+S31+X31+AC31</f>
        <v>0</v>
      </c>
      <c r="AI31" s="637"/>
      <c r="AJ31" s="637"/>
      <c r="AK31" s="637"/>
      <c r="AL31" s="645"/>
    </row>
    <row r="32" spans="1:38" x14ac:dyDescent="0.25">
      <c r="A32" s="564"/>
      <c r="B32" s="591" t="s">
        <v>475</v>
      </c>
      <c r="C32" s="592"/>
      <c r="D32" s="592"/>
      <c r="E32" s="592"/>
      <c r="F32" s="592"/>
      <c r="G32" s="592"/>
      <c r="H32" s="592"/>
      <c r="I32" s="636">
        <f>SUM(I27:M31)</f>
        <v>0</v>
      </c>
      <c r="J32" s="637"/>
      <c r="K32" s="637"/>
      <c r="L32" s="637"/>
      <c r="M32" s="638"/>
      <c r="N32" s="636">
        <f>SUM(N27:R31)</f>
        <v>0</v>
      </c>
      <c r="O32" s="637"/>
      <c r="P32" s="637"/>
      <c r="Q32" s="637"/>
      <c r="R32" s="638"/>
      <c r="S32" s="636">
        <f>SUM(S27:W31)</f>
        <v>0</v>
      </c>
      <c r="T32" s="637"/>
      <c r="U32" s="637"/>
      <c r="V32" s="637"/>
      <c r="W32" s="638"/>
      <c r="X32" s="636">
        <f>SUM(X27:AB31)</f>
        <v>0</v>
      </c>
      <c r="Y32" s="637"/>
      <c r="Z32" s="637"/>
      <c r="AA32" s="637"/>
      <c r="AB32" s="638"/>
      <c r="AC32" s="636">
        <f>SUM(AC27:AG31)</f>
        <v>0</v>
      </c>
      <c r="AD32" s="637"/>
      <c r="AE32" s="637"/>
      <c r="AF32" s="637"/>
      <c r="AG32" s="638"/>
      <c r="AH32" s="637">
        <f>SUM(AH27:AL31)</f>
        <v>0</v>
      </c>
      <c r="AI32" s="637"/>
      <c r="AJ32" s="637"/>
      <c r="AK32" s="637"/>
      <c r="AL32" s="645"/>
    </row>
    <row r="33" spans="1:38" ht="6" customHeight="1" thickBot="1" x14ac:dyDescent="0.3">
      <c r="A33" s="565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5"/>
    </row>
    <row r="34" spans="1:38" ht="12" customHeight="1" thickBot="1" x14ac:dyDescent="0.3"/>
    <row r="35" spans="1:38" ht="6" customHeight="1" x14ac:dyDescent="0.25">
      <c r="A35" s="563" t="s">
        <v>484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2"/>
    </row>
    <row r="36" spans="1:38" x14ac:dyDescent="0.25">
      <c r="A36" s="564"/>
      <c r="B36" s="566" t="s">
        <v>660</v>
      </c>
      <c r="C36" s="567"/>
      <c r="D36" s="567"/>
      <c r="E36" s="567"/>
      <c r="F36" s="567"/>
      <c r="G36" s="567"/>
      <c r="H36" s="567"/>
      <c r="I36" s="567"/>
      <c r="J36" s="567"/>
      <c r="K36" s="567"/>
      <c r="L36" s="567"/>
      <c r="M36" s="567"/>
      <c r="N36" s="568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614" t="s">
        <v>179</v>
      </c>
      <c r="AD36" s="614"/>
      <c r="AE36" s="614"/>
      <c r="AF36" s="614"/>
      <c r="AG36" s="615"/>
    </row>
    <row r="37" spans="1:38" x14ac:dyDescent="0.25">
      <c r="A37" s="564"/>
      <c r="B37" s="577" t="s">
        <v>470</v>
      </c>
      <c r="C37" s="577"/>
      <c r="D37" s="578" t="s">
        <v>490</v>
      </c>
      <c r="E37" s="578"/>
      <c r="F37" s="578"/>
      <c r="G37" s="578"/>
      <c r="H37" s="578"/>
      <c r="I37" s="579" t="s">
        <v>485</v>
      </c>
      <c r="J37" s="579"/>
      <c r="K37" s="579"/>
      <c r="L37" s="579"/>
      <c r="M37" s="579"/>
      <c r="N37" s="579" t="s">
        <v>486</v>
      </c>
      <c r="O37" s="579"/>
      <c r="P37" s="579"/>
      <c r="Q37" s="579"/>
      <c r="R37" s="579"/>
      <c r="S37" s="579" t="s">
        <v>487</v>
      </c>
      <c r="T37" s="579"/>
      <c r="U37" s="579"/>
      <c r="V37" s="579"/>
      <c r="W37" s="579"/>
      <c r="X37" s="579" t="s">
        <v>488</v>
      </c>
      <c r="Y37" s="579"/>
      <c r="Z37" s="579"/>
      <c r="AA37" s="579"/>
      <c r="AB37" s="579"/>
      <c r="AC37" s="579" t="s">
        <v>489</v>
      </c>
      <c r="AD37" s="579"/>
      <c r="AE37" s="579"/>
      <c r="AF37" s="579"/>
      <c r="AG37" s="633"/>
    </row>
    <row r="38" spans="1:38" x14ac:dyDescent="0.25">
      <c r="A38" s="564"/>
      <c r="B38" s="577"/>
      <c r="C38" s="577"/>
      <c r="D38" s="578"/>
      <c r="E38" s="578"/>
      <c r="F38" s="578"/>
      <c r="G38" s="578"/>
      <c r="H38" s="578"/>
      <c r="I38" s="579"/>
      <c r="J38" s="579"/>
      <c r="K38" s="579"/>
      <c r="L38" s="579"/>
      <c r="M38" s="579"/>
      <c r="N38" s="579"/>
      <c r="O38" s="579"/>
      <c r="P38" s="579"/>
      <c r="Q38" s="579"/>
      <c r="R38" s="579"/>
      <c r="S38" s="579"/>
      <c r="T38" s="579"/>
      <c r="U38" s="579"/>
      <c r="V38" s="579"/>
      <c r="W38" s="579"/>
      <c r="X38" s="579"/>
      <c r="Y38" s="579"/>
      <c r="Z38" s="579"/>
      <c r="AA38" s="579"/>
      <c r="AB38" s="579"/>
      <c r="AC38" s="579"/>
      <c r="AD38" s="579"/>
      <c r="AE38" s="579"/>
      <c r="AF38" s="579"/>
      <c r="AG38" s="633"/>
    </row>
    <row r="39" spans="1:38" x14ac:dyDescent="0.25">
      <c r="A39" s="564"/>
      <c r="B39" s="569" t="s">
        <v>98</v>
      </c>
      <c r="C39" s="570"/>
      <c r="D39" s="639" t="s">
        <v>491</v>
      </c>
      <c r="E39" s="640"/>
      <c r="F39" s="640"/>
      <c r="G39" s="640"/>
      <c r="H39" s="641"/>
      <c r="I39" s="631">
        <f>AH15</f>
        <v>0</v>
      </c>
      <c r="J39" s="531"/>
      <c r="K39" s="531"/>
      <c r="L39" s="531"/>
      <c r="M39" s="632"/>
      <c r="N39" s="631">
        <f>AH27</f>
        <v>0</v>
      </c>
      <c r="O39" s="531"/>
      <c r="P39" s="531"/>
      <c r="Q39" s="531"/>
      <c r="R39" s="632"/>
      <c r="S39" s="547">
        <f>IF(I39-N39&gt;=0,I39-N39,0)</f>
        <v>0</v>
      </c>
      <c r="T39" s="529"/>
      <c r="U39" s="529"/>
      <c r="V39" s="529"/>
      <c r="W39" s="548"/>
      <c r="X39" s="547">
        <f>IF(I39-N39&lt;0,N39-I39,0)</f>
        <v>0</v>
      </c>
      <c r="Y39" s="529"/>
      <c r="Z39" s="529"/>
      <c r="AA39" s="529"/>
      <c r="AB39" s="548"/>
      <c r="AC39" s="547">
        <f>S39-X39</f>
        <v>0</v>
      </c>
      <c r="AD39" s="529"/>
      <c r="AE39" s="529"/>
      <c r="AF39" s="529"/>
      <c r="AG39" s="530"/>
    </row>
    <row r="40" spans="1:38" x14ac:dyDescent="0.25">
      <c r="A40" s="564"/>
      <c r="B40" s="569" t="s">
        <v>105</v>
      </c>
      <c r="C40" s="570"/>
      <c r="D40" s="574" t="s">
        <v>478</v>
      </c>
      <c r="E40" s="575"/>
      <c r="F40" s="575"/>
      <c r="G40" s="575"/>
      <c r="H40" s="576"/>
      <c r="I40" s="631">
        <f>AH16</f>
        <v>0</v>
      </c>
      <c r="J40" s="531"/>
      <c r="K40" s="531"/>
      <c r="L40" s="531"/>
      <c r="M40" s="632"/>
      <c r="N40" s="631">
        <f>AH28</f>
        <v>0</v>
      </c>
      <c r="O40" s="531"/>
      <c r="P40" s="531"/>
      <c r="Q40" s="531"/>
      <c r="R40" s="632"/>
      <c r="S40" s="547">
        <f>IF(I40-N40&gt;=0,I40-N40,0)</f>
        <v>0</v>
      </c>
      <c r="T40" s="529"/>
      <c r="U40" s="529"/>
      <c r="V40" s="529"/>
      <c r="W40" s="548"/>
      <c r="X40" s="547">
        <f>IF(I40-N40&lt;0,N40-I40,0)</f>
        <v>0</v>
      </c>
      <c r="Y40" s="529"/>
      <c r="Z40" s="529"/>
      <c r="AA40" s="529"/>
      <c r="AB40" s="548"/>
      <c r="AC40" s="547">
        <f>(I39+I40)-(N39+N40)</f>
        <v>0</v>
      </c>
      <c r="AD40" s="529"/>
      <c r="AE40" s="529"/>
      <c r="AF40" s="529"/>
      <c r="AG40" s="530"/>
    </row>
    <row r="41" spans="1:38" x14ac:dyDescent="0.25">
      <c r="A41" s="564"/>
      <c r="B41" s="569" t="s">
        <v>108</v>
      </c>
      <c r="C41" s="570"/>
      <c r="D41" s="574" t="s">
        <v>479</v>
      </c>
      <c r="E41" s="575"/>
      <c r="F41" s="575"/>
      <c r="G41" s="575"/>
      <c r="H41" s="576"/>
      <c r="I41" s="631">
        <f>AH17</f>
        <v>0</v>
      </c>
      <c r="J41" s="531"/>
      <c r="K41" s="531"/>
      <c r="L41" s="531"/>
      <c r="M41" s="632"/>
      <c r="N41" s="631">
        <f>AH29</f>
        <v>0</v>
      </c>
      <c r="O41" s="531"/>
      <c r="P41" s="531"/>
      <c r="Q41" s="531"/>
      <c r="R41" s="632"/>
      <c r="S41" s="547">
        <f>IF(I41-N41&gt;=0,I41-N41,0)</f>
        <v>0</v>
      </c>
      <c r="T41" s="529"/>
      <c r="U41" s="529"/>
      <c r="V41" s="529"/>
      <c r="W41" s="548"/>
      <c r="X41" s="547">
        <f>IF(I41-N41&lt;0,N41-I41,0)</f>
        <v>0</v>
      </c>
      <c r="Y41" s="529"/>
      <c r="Z41" s="529"/>
      <c r="AA41" s="529"/>
      <c r="AB41" s="548"/>
      <c r="AC41" s="547">
        <f>(I39+I40+I41)-(N39+N40+N41)</f>
        <v>0</v>
      </c>
      <c r="AD41" s="529"/>
      <c r="AE41" s="529"/>
      <c r="AF41" s="529"/>
      <c r="AG41" s="530"/>
    </row>
    <row r="42" spans="1:38" x14ac:dyDescent="0.25">
      <c r="A42" s="564"/>
      <c r="B42" s="569" t="s">
        <v>120</v>
      </c>
      <c r="C42" s="570"/>
      <c r="D42" s="574" t="s">
        <v>480</v>
      </c>
      <c r="E42" s="575"/>
      <c r="F42" s="575"/>
      <c r="G42" s="575"/>
      <c r="H42" s="576"/>
      <c r="I42" s="631">
        <f>AH18</f>
        <v>0</v>
      </c>
      <c r="J42" s="531"/>
      <c r="K42" s="531"/>
      <c r="L42" s="531"/>
      <c r="M42" s="632"/>
      <c r="N42" s="631">
        <f>AH30</f>
        <v>0</v>
      </c>
      <c r="O42" s="531"/>
      <c r="P42" s="531"/>
      <c r="Q42" s="531"/>
      <c r="R42" s="632"/>
      <c r="S42" s="636">
        <f>IF(I42-N42&gt;=0,I42-N42,0)</f>
        <v>0</v>
      </c>
      <c r="T42" s="637"/>
      <c r="U42" s="637"/>
      <c r="V42" s="637"/>
      <c r="W42" s="638"/>
      <c r="X42" s="636">
        <f>IF(I42-N42&lt;0,N42-I42,0)</f>
        <v>0</v>
      </c>
      <c r="Y42" s="637"/>
      <c r="Z42" s="637"/>
      <c r="AA42" s="637"/>
      <c r="AB42" s="638"/>
      <c r="AC42" s="636">
        <f>(I39+I40+I41+I42)-(N39+N40+N41+N42)</f>
        <v>0</v>
      </c>
      <c r="AD42" s="637"/>
      <c r="AE42" s="637"/>
      <c r="AF42" s="637"/>
      <c r="AG42" s="645"/>
    </row>
    <row r="43" spans="1:38" x14ac:dyDescent="0.25">
      <c r="A43" s="564"/>
      <c r="B43" s="571" t="s">
        <v>126</v>
      </c>
      <c r="C43" s="572"/>
      <c r="D43" s="642" t="s">
        <v>492</v>
      </c>
      <c r="E43" s="643"/>
      <c r="F43" s="643"/>
      <c r="G43" s="643"/>
      <c r="H43" s="644"/>
      <c r="I43" s="634">
        <f>AH19</f>
        <v>0</v>
      </c>
      <c r="J43" s="533"/>
      <c r="K43" s="533"/>
      <c r="L43" s="533"/>
      <c r="M43" s="635"/>
      <c r="N43" s="634">
        <f>AH31</f>
        <v>0</v>
      </c>
      <c r="O43" s="533"/>
      <c r="P43" s="533"/>
      <c r="Q43" s="533"/>
      <c r="R43" s="635"/>
      <c r="S43" s="517"/>
      <c r="T43" s="517"/>
      <c r="U43" s="517"/>
      <c r="V43" s="517"/>
      <c r="W43" s="517"/>
      <c r="X43" s="517"/>
      <c r="Y43" s="517"/>
      <c r="Z43" s="517"/>
      <c r="AA43" s="517"/>
      <c r="AB43" s="517"/>
      <c r="AC43" s="517"/>
      <c r="AD43" s="517"/>
      <c r="AE43" s="517"/>
      <c r="AF43" s="517"/>
      <c r="AG43" s="518"/>
    </row>
    <row r="44" spans="1:38" x14ac:dyDescent="0.25">
      <c r="A44" s="564"/>
      <c r="B44" s="573" t="s">
        <v>475</v>
      </c>
      <c r="C44" s="573"/>
      <c r="D44" s="573"/>
      <c r="E44" s="573"/>
      <c r="F44" s="573"/>
      <c r="G44" s="573"/>
      <c r="H44" s="573"/>
      <c r="I44" s="616">
        <f>SUM(I39:M43)</f>
        <v>0</v>
      </c>
      <c r="J44" s="616"/>
      <c r="K44" s="616"/>
      <c r="L44" s="616"/>
      <c r="M44" s="616"/>
      <c r="N44" s="616">
        <f>SUM(N39:R43)</f>
        <v>0</v>
      </c>
      <c r="O44" s="616"/>
      <c r="P44" s="616"/>
      <c r="Q44" s="616"/>
      <c r="R44" s="616"/>
      <c r="S44" s="616">
        <f>SUM(S39:W43)</f>
        <v>0</v>
      </c>
      <c r="T44" s="616"/>
      <c r="U44" s="616"/>
      <c r="V44" s="616"/>
      <c r="W44" s="616"/>
      <c r="X44" s="616">
        <f>SUM(X39:AB43)</f>
        <v>0</v>
      </c>
      <c r="Y44" s="616"/>
      <c r="Z44" s="616"/>
      <c r="AA44" s="616"/>
      <c r="AB44" s="616"/>
      <c r="AC44" s="655"/>
      <c r="AD44" s="655"/>
      <c r="AE44" s="655"/>
      <c r="AF44" s="655"/>
      <c r="AG44" s="656"/>
    </row>
    <row r="45" spans="1:38" ht="6" customHeight="1" thickBot="1" x14ac:dyDescent="0.3">
      <c r="A45" s="565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5"/>
    </row>
    <row r="46" spans="1:38" ht="15.75" thickBot="1" x14ac:dyDescent="0.3"/>
    <row r="47" spans="1:38" ht="6" customHeight="1" x14ac:dyDescent="0.25">
      <c r="A47" s="563" t="s">
        <v>483</v>
      </c>
      <c r="B47" s="237"/>
      <c r="C47" s="238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2"/>
    </row>
    <row r="48" spans="1:38" x14ac:dyDescent="0.25">
      <c r="A48" s="564"/>
      <c r="B48" s="580" t="s">
        <v>661</v>
      </c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2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614" t="s">
        <v>179</v>
      </c>
      <c r="AG48" s="614"/>
      <c r="AH48" s="614"/>
      <c r="AI48" s="615"/>
    </row>
    <row r="49" spans="1:38" x14ac:dyDescent="0.25">
      <c r="A49" s="564"/>
      <c r="B49" s="577" t="s">
        <v>470</v>
      </c>
      <c r="C49" s="577"/>
      <c r="D49" s="646" t="s">
        <v>510</v>
      </c>
      <c r="E49" s="646"/>
      <c r="F49" s="646"/>
      <c r="G49" s="646"/>
      <c r="H49" s="646" t="s">
        <v>508</v>
      </c>
      <c r="I49" s="646"/>
      <c r="J49" s="646"/>
      <c r="K49" s="646"/>
      <c r="L49" s="646" t="s">
        <v>509</v>
      </c>
      <c r="M49" s="646"/>
      <c r="N49" s="646"/>
      <c r="O49" s="646"/>
      <c r="P49" s="646" t="s">
        <v>665</v>
      </c>
      <c r="Q49" s="646"/>
      <c r="R49" s="646"/>
      <c r="S49" s="646"/>
      <c r="T49" s="646" t="s">
        <v>511</v>
      </c>
      <c r="U49" s="646"/>
      <c r="V49" s="646"/>
      <c r="W49" s="646"/>
      <c r="X49" s="646" t="s">
        <v>508</v>
      </c>
      <c r="Y49" s="646"/>
      <c r="Z49" s="646"/>
      <c r="AA49" s="646"/>
      <c r="AB49" s="646" t="s">
        <v>509</v>
      </c>
      <c r="AC49" s="646"/>
      <c r="AD49" s="646"/>
      <c r="AE49" s="646"/>
      <c r="AF49" s="646" t="s">
        <v>666</v>
      </c>
      <c r="AG49" s="646"/>
      <c r="AH49" s="646"/>
      <c r="AI49" s="661"/>
    </row>
    <row r="50" spans="1:38" x14ac:dyDescent="0.25">
      <c r="A50" s="564"/>
      <c r="B50" s="577"/>
      <c r="C50" s="577"/>
      <c r="D50" s="646"/>
      <c r="E50" s="646"/>
      <c r="F50" s="646"/>
      <c r="G50" s="646"/>
      <c r="H50" s="646"/>
      <c r="I50" s="646"/>
      <c r="J50" s="646"/>
      <c r="K50" s="646"/>
      <c r="L50" s="646"/>
      <c r="M50" s="646"/>
      <c r="N50" s="646"/>
      <c r="O50" s="646"/>
      <c r="P50" s="646"/>
      <c r="Q50" s="646"/>
      <c r="R50" s="646"/>
      <c r="S50" s="646"/>
      <c r="T50" s="646"/>
      <c r="U50" s="646"/>
      <c r="V50" s="646"/>
      <c r="W50" s="646"/>
      <c r="X50" s="646"/>
      <c r="Y50" s="646"/>
      <c r="Z50" s="646"/>
      <c r="AA50" s="646"/>
      <c r="AB50" s="646"/>
      <c r="AC50" s="646"/>
      <c r="AD50" s="646"/>
      <c r="AE50" s="646"/>
      <c r="AF50" s="646"/>
      <c r="AG50" s="646"/>
      <c r="AH50" s="646"/>
      <c r="AI50" s="661"/>
    </row>
    <row r="51" spans="1:38" x14ac:dyDescent="0.25">
      <c r="A51" s="564"/>
      <c r="B51" s="569" t="s">
        <v>98</v>
      </c>
      <c r="C51" s="570"/>
      <c r="D51" s="662">
        <f>AH15</f>
        <v>0</v>
      </c>
      <c r="E51" s="657"/>
      <c r="F51" s="657"/>
      <c r="G51" s="663"/>
      <c r="H51" s="628"/>
      <c r="I51" s="629"/>
      <c r="J51" s="629"/>
      <c r="K51" s="630"/>
      <c r="L51" s="628"/>
      <c r="M51" s="629"/>
      <c r="N51" s="629"/>
      <c r="O51" s="630"/>
      <c r="P51" s="662">
        <f>D51+H51-L51</f>
        <v>0</v>
      </c>
      <c r="Q51" s="657"/>
      <c r="R51" s="657"/>
      <c r="S51" s="663"/>
      <c r="T51" s="662">
        <f>AH27</f>
        <v>0</v>
      </c>
      <c r="U51" s="657"/>
      <c r="V51" s="657"/>
      <c r="W51" s="663"/>
      <c r="X51" s="628"/>
      <c r="Y51" s="629"/>
      <c r="Z51" s="629"/>
      <c r="AA51" s="630"/>
      <c r="AB51" s="628"/>
      <c r="AC51" s="629"/>
      <c r="AD51" s="629"/>
      <c r="AE51" s="630"/>
      <c r="AF51" s="662">
        <f>T51+X51-AB51</f>
        <v>0</v>
      </c>
      <c r="AG51" s="657"/>
      <c r="AH51" s="657"/>
      <c r="AI51" s="658"/>
    </row>
    <row r="52" spans="1:38" x14ac:dyDescent="0.25">
      <c r="A52" s="564"/>
      <c r="B52" s="569" t="s">
        <v>105</v>
      </c>
      <c r="C52" s="570"/>
      <c r="D52" s="547">
        <f>AH16</f>
        <v>0</v>
      </c>
      <c r="E52" s="529"/>
      <c r="F52" s="529"/>
      <c r="G52" s="548"/>
      <c r="H52" s="541"/>
      <c r="I52" s="542"/>
      <c r="J52" s="542"/>
      <c r="K52" s="543"/>
      <c r="L52" s="541"/>
      <c r="M52" s="542"/>
      <c r="N52" s="542"/>
      <c r="O52" s="543"/>
      <c r="P52" s="547">
        <f>D52+H52-L52</f>
        <v>0</v>
      </c>
      <c r="Q52" s="529"/>
      <c r="R52" s="529"/>
      <c r="S52" s="548"/>
      <c r="T52" s="547">
        <f>AH28</f>
        <v>0</v>
      </c>
      <c r="U52" s="529"/>
      <c r="V52" s="529"/>
      <c r="W52" s="548"/>
      <c r="X52" s="541"/>
      <c r="Y52" s="542"/>
      <c r="Z52" s="542"/>
      <c r="AA52" s="543"/>
      <c r="AB52" s="541"/>
      <c r="AC52" s="542"/>
      <c r="AD52" s="542"/>
      <c r="AE52" s="543"/>
      <c r="AF52" s="547">
        <f>T52+X52-AB52</f>
        <v>0</v>
      </c>
      <c r="AG52" s="529"/>
      <c r="AH52" s="529"/>
      <c r="AI52" s="530"/>
    </row>
    <row r="53" spans="1:38" x14ac:dyDescent="0.25">
      <c r="A53" s="564"/>
      <c r="B53" s="569" t="s">
        <v>108</v>
      </c>
      <c r="C53" s="570"/>
      <c r="D53" s="547">
        <f>AH17</f>
        <v>0</v>
      </c>
      <c r="E53" s="529"/>
      <c r="F53" s="529"/>
      <c r="G53" s="548"/>
      <c r="H53" s="541"/>
      <c r="I53" s="542"/>
      <c r="J53" s="542"/>
      <c r="K53" s="543"/>
      <c r="L53" s="541"/>
      <c r="M53" s="542"/>
      <c r="N53" s="542"/>
      <c r="O53" s="543"/>
      <c r="P53" s="547">
        <f>D53+H53-L53</f>
        <v>0</v>
      </c>
      <c r="Q53" s="529"/>
      <c r="R53" s="529"/>
      <c r="S53" s="548"/>
      <c r="T53" s="547">
        <f>AH29</f>
        <v>0</v>
      </c>
      <c r="U53" s="529"/>
      <c r="V53" s="529"/>
      <c r="W53" s="548"/>
      <c r="X53" s="541"/>
      <c r="Y53" s="542"/>
      <c r="Z53" s="542"/>
      <c r="AA53" s="543"/>
      <c r="AB53" s="541"/>
      <c r="AC53" s="542"/>
      <c r="AD53" s="542"/>
      <c r="AE53" s="543"/>
      <c r="AF53" s="547">
        <f>T53+X53-AB53</f>
        <v>0</v>
      </c>
      <c r="AG53" s="529"/>
      <c r="AH53" s="529"/>
      <c r="AI53" s="530"/>
    </row>
    <row r="54" spans="1:38" x14ac:dyDescent="0.25">
      <c r="A54" s="564"/>
      <c r="B54" s="569" t="s">
        <v>120</v>
      </c>
      <c r="C54" s="570"/>
      <c r="D54" s="547">
        <f>AH18</f>
        <v>0</v>
      </c>
      <c r="E54" s="529"/>
      <c r="F54" s="529"/>
      <c r="G54" s="548"/>
      <c r="H54" s="541"/>
      <c r="I54" s="542"/>
      <c r="J54" s="542"/>
      <c r="K54" s="543"/>
      <c r="L54" s="541"/>
      <c r="M54" s="542"/>
      <c r="N54" s="542"/>
      <c r="O54" s="543"/>
      <c r="P54" s="547">
        <f>D54+H54-L54</f>
        <v>0</v>
      </c>
      <c r="Q54" s="529"/>
      <c r="R54" s="529"/>
      <c r="S54" s="548"/>
      <c r="T54" s="547">
        <f>AH30</f>
        <v>0</v>
      </c>
      <c r="U54" s="529"/>
      <c r="V54" s="529"/>
      <c r="W54" s="548"/>
      <c r="X54" s="541"/>
      <c r="Y54" s="542"/>
      <c r="Z54" s="542"/>
      <c r="AA54" s="543"/>
      <c r="AB54" s="541"/>
      <c r="AC54" s="542"/>
      <c r="AD54" s="542"/>
      <c r="AE54" s="543"/>
      <c r="AF54" s="547">
        <f>T54+X54-AB54</f>
        <v>0</v>
      </c>
      <c r="AG54" s="529"/>
      <c r="AH54" s="529"/>
      <c r="AI54" s="530"/>
    </row>
    <row r="55" spans="1:38" x14ac:dyDescent="0.25">
      <c r="A55" s="564"/>
      <c r="B55" s="571" t="s">
        <v>126</v>
      </c>
      <c r="C55" s="572"/>
      <c r="D55" s="636">
        <f>AH19</f>
        <v>0</v>
      </c>
      <c r="E55" s="637"/>
      <c r="F55" s="637"/>
      <c r="G55" s="638"/>
      <c r="H55" s="544"/>
      <c r="I55" s="545"/>
      <c r="J55" s="545"/>
      <c r="K55" s="546"/>
      <c r="L55" s="544"/>
      <c r="M55" s="545"/>
      <c r="N55" s="545"/>
      <c r="O55" s="546"/>
      <c r="P55" s="636">
        <f>D55+H55-L55</f>
        <v>0</v>
      </c>
      <c r="Q55" s="637"/>
      <c r="R55" s="637"/>
      <c r="S55" s="638"/>
      <c r="T55" s="636">
        <f>AH31</f>
        <v>0</v>
      </c>
      <c r="U55" s="637"/>
      <c r="V55" s="637"/>
      <c r="W55" s="638"/>
      <c r="X55" s="544"/>
      <c r="Y55" s="545"/>
      <c r="Z55" s="545"/>
      <c r="AA55" s="546"/>
      <c r="AB55" s="544"/>
      <c r="AC55" s="545"/>
      <c r="AD55" s="545"/>
      <c r="AE55" s="546"/>
      <c r="AF55" s="636">
        <f>T55+X55-AB55</f>
        <v>0</v>
      </c>
      <c r="AG55" s="637"/>
      <c r="AH55" s="637"/>
      <c r="AI55" s="645"/>
    </row>
    <row r="56" spans="1:38" x14ac:dyDescent="0.25">
      <c r="A56" s="564"/>
      <c r="B56" s="659" t="s">
        <v>418</v>
      </c>
      <c r="C56" s="660"/>
      <c r="D56" s="616">
        <f>SUM(D51:G55)</f>
        <v>0</v>
      </c>
      <c r="E56" s="616"/>
      <c r="F56" s="616"/>
      <c r="G56" s="616"/>
      <c r="H56" s="616">
        <f>SUM(H51:K55)</f>
        <v>0</v>
      </c>
      <c r="I56" s="616"/>
      <c r="J56" s="616"/>
      <c r="K56" s="616"/>
      <c r="L56" s="616">
        <f>SUM(L51:O55)</f>
        <v>0</v>
      </c>
      <c r="M56" s="616"/>
      <c r="N56" s="616"/>
      <c r="O56" s="616"/>
      <c r="P56" s="616">
        <f>SUM(P51:S55)</f>
        <v>0</v>
      </c>
      <c r="Q56" s="616"/>
      <c r="R56" s="616"/>
      <c r="S56" s="616"/>
      <c r="T56" s="616">
        <f>SUM(T51:W55)</f>
        <v>0</v>
      </c>
      <c r="U56" s="616"/>
      <c r="V56" s="616"/>
      <c r="W56" s="616"/>
      <c r="X56" s="616">
        <f>SUM(X51:AA55)</f>
        <v>0</v>
      </c>
      <c r="Y56" s="616"/>
      <c r="Z56" s="616"/>
      <c r="AA56" s="616"/>
      <c r="AB56" s="616">
        <f>SUM(AB51:AE55)</f>
        <v>0</v>
      </c>
      <c r="AC56" s="616"/>
      <c r="AD56" s="616"/>
      <c r="AE56" s="616"/>
      <c r="AF56" s="616">
        <f>SUM(AF51:AI55)</f>
        <v>0</v>
      </c>
      <c r="AG56" s="616"/>
      <c r="AH56" s="616"/>
      <c r="AI56" s="617"/>
    </row>
    <row r="57" spans="1:38" ht="6" customHeight="1" thickBot="1" x14ac:dyDescent="0.3">
      <c r="A57" s="565"/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5"/>
    </row>
    <row r="58" spans="1:38" ht="7.5" customHeight="1" thickBot="1" x14ac:dyDescent="0.3">
      <c r="A58" s="239"/>
      <c r="B58" s="240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</row>
    <row r="59" spans="1:38" s="209" customFormat="1" ht="6" customHeight="1" x14ac:dyDescent="0.2">
      <c r="A59" s="563" t="s">
        <v>430</v>
      </c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41"/>
    </row>
    <row r="60" spans="1:38" s="209" customFormat="1" ht="15" customHeight="1" x14ac:dyDescent="0.2">
      <c r="A60" s="564"/>
      <c r="B60" s="681" t="s">
        <v>513</v>
      </c>
      <c r="C60" s="682"/>
      <c r="D60" s="682"/>
      <c r="E60" s="682"/>
      <c r="F60" s="682"/>
      <c r="G60" s="682"/>
      <c r="H60" s="683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242"/>
    </row>
    <row r="61" spans="1:38" s="209" customFormat="1" ht="15" customHeight="1" x14ac:dyDescent="0.2">
      <c r="A61" s="564"/>
      <c r="B61" s="243" t="s">
        <v>5</v>
      </c>
      <c r="C61" s="51" t="s">
        <v>515</v>
      </c>
      <c r="D61" s="51"/>
      <c r="E61" s="51"/>
      <c r="F61" s="51"/>
      <c r="G61" s="51"/>
      <c r="H61" s="244"/>
      <c r="I61" s="51"/>
      <c r="J61" s="308"/>
      <c r="K61" s="51"/>
      <c r="L61" s="51" t="s">
        <v>514</v>
      </c>
      <c r="M61" s="51"/>
      <c r="N61" s="308"/>
      <c r="O61" s="51"/>
      <c r="P61" s="51" t="s">
        <v>516</v>
      </c>
      <c r="Q61" s="51"/>
      <c r="R61" s="51"/>
      <c r="S61" s="51"/>
      <c r="T61" s="51"/>
      <c r="U61" s="308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242"/>
    </row>
    <row r="62" spans="1:38" s="209" customFormat="1" ht="15" customHeight="1" x14ac:dyDescent="0.2">
      <c r="A62" s="564"/>
      <c r="B62" s="243" t="s">
        <v>6</v>
      </c>
      <c r="C62" s="51" t="s">
        <v>518</v>
      </c>
      <c r="D62" s="51"/>
      <c r="E62" s="51"/>
      <c r="F62" s="51"/>
      <c r="G62" s="51"/>
      <c r="H62" s="244"/>
      <c r="I62" s="51"/>
      <c r="J62" s="309"/>
      <c r="K62" s="51"/>
      <c r="L62" s="51" t="s">
        <v>514</v>
      </c>
      <c r="M62" s="51"/>
      <c r="N62" s="308"/>
      <c r="O62" s="51"/>
      <c r="P62" s="51" t="s">
        <v>516</v>
      </c>
      <c r="Q62" s="51"/>
      <c r="R62" s="51"/>
      <c r="S62" s="51"/>
      <c r="T62" s="51"/>
      <c r="U62" s="308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242"/>
    </row>
    <row r="63" spans="1:38" s="209" customFormat="1" ht="15" customHeight="1" x14ac:dyDescent="0.2">
      <c r="A63" s="564"/>
      <c r="B63" s="243" t="s">
        <v>7</v>
      </c>
      <c r="C63" s="51" t="s">
        <v>519</v>
      </c>
      <c r="D63" s="51"/>
      <c r="E63" s="51"/>
      <c r="F63" s="51"/>
      <c r="G63" s="51"/>
      <c r="H63" s="244"/>
      <c r="I63" s="51"/>
      <c r="J63" s="688"/>
      <c r="K63" s="689"/>
      <c r="L63" s="51"/>
      <c r="M63" s="55" t="s">
        <v>520</v>
      </c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242"/>
    </row>
    <row r="64" spans="1:38" s="209" customFormat="1" ht="15" customHeight="1" x14ac:dyDescent="0.2">
      <c r="A64" s="564"/>
      <c r="B64" s="243" t="s">
        <v>13</v>
      </c>
      <c r="C64" s="51" t="s">
        <v>521</v>
      </c>
      <c r="D64" s="51"/>
      <c r="E64" s="51"/>
      <c r="F64" s="51"/>
      <c r="G64" s="51"/>
      <c r="H64" s="244"/>
      <c r="I64" s="51"/>
      <c r="J64" s="688"/>
      <c r="K64" s="689"/>
      <c r="L64" s="51"/>
      <c r="M64" s="55" t="s">
        <v>522</v>
      </c>
      <c r="N64" s="51"/>
      <c r="O64" s="51"/>
      <c r="P64" s="51"/>
      <c r="Q64" s="51"/>
      <c r="R64" s="51"/>
      <c r="S64" s="51"/>
      <c r="T64" s="51"/>
      <c r="U64" s="51"/>
      <c r="V64" s="51"/>
      <c r="X64" s="51"/>
      <c r="Y64" s="51"/>
      <c r="Z64" s="51"/>
      <c r="AA64" s="51"/>
      <c r="AB64" s="51"/>
      <c r="AC64" s="51"/>
      <c r="AD64" s="51"/>
      <c r="AF64" s="664" t="s">
        <v>523</v>
      </c>
      <c r="AG64" s="664"/>
      <c r="AH64" s="664"/>
      <c r="AI64" s="664"/>
      <c r="AJ64" s="664"/>
      <c r="AK64" s="664"/>
      <c r="AL64" s="665"/>
    </row>
    <row r="65" spans="1:38" s="209" customFormat="1" ht="6" customHeight="1" thickBot="1" x14ac:dyDescent="0.25">
      <c r="A65" s="565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29"/>
    </row>
    <row r="66" spans="1:38" ht="15" customHeight="1" thickBot="1" x14ac:dyDescent="0.3">
      <c r="A66" s="239"/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</row>
    <row r="67" spans="1:38" s="209" customFormat="1" ht="18" x14ac:dyDescent="0.25">
      <c r="A67" s="204"/>
      <c r="B67" s="205"/>
      <c r="C67" s="205"/>
      <c r="D67" s="205"/>
      <c r="E67" s="205"/>
      <c r="F67" s="205"/>
      <c r="G67" s="205"/>
      <c r="H67" s="205"/>
      <c r="I67" s="206" t="s">
        <v>186</v>
      </c>
      <c r="J67" s="207"/>
      <c r="K67" s="205"/>
      <c r="L67" s="208"/>
      <c r="M67" s="208"/>
      <c r="N67" s="208"/>
      <c r="O67" s="208"/>
      <c r="P67" s="208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5"/>
      <c r="AE67" s="585" t="s">
        <v>86</v>
      </c>
      <c r="AF67" s="585"/>
      <c r="AG67" s="585"/>
      <c r="AH67" s="585"/>
      <c r="AI67" s="585"/>
      <c r="AJ67" s="585"/>
      <c r="AK67" s="585"/>
      <c r="AL67" s="586"/>
    </row>
    <row r="68" spans="1:38" s="209" customFormat="1" ht="15" customHeight="1" x14ac:dyDescent="0.2">
      <c r="A68" s="210"/>
      <c r="B68" s="51"/>
      <c r="C68" s="51"/>
      <c r="D68" s="51"/>
      <c r="E68" s="51"/>
      <c r="F68" s="51"/>
      <c r="G68" s="51"/>
      <c r="H68" s="51"/>
      <c r="I68" s="211"/>
      <c r="J68" s="212"/>
      <c r="K68" s="51"/>
      <c r="L68" s="51"/>
      <c r="M68" s="51"/>
      <c r="N68" s="51"/>
      <c r="O68" s="587" t="s">
        <v>3</v>
      </c>
      <c r="P68" s="587"/>
      <c r="Q68" s="587"/>
      <c r="R68" s="587"/>
      <c r="S68" s="587"/>
      <c r="T68" s="587"/>
      <c r="U68" s="587"/>
      <c r="V68" s="587"/>
      <c r="W68" s="587"/>
      <c r="X68" s="587"/>
      <c r="Y68" s="587"/>
      <c r="Z68" s="587"/>
      <c r="AA68" s="587"/>
      <c r="AB68" s="587"/>
      <c r="AC68" s="587"/>
      <c r="AD68" s="587"/>
      <c r="AE68" s="587"/>
      <c r="AF68" s="587"/>
      <c r="AG68" s="587"/>
      <c r="AH68" s="587"/>
      <c r="AI68" s="587"/>
      <c r="AJ68" s="587"/>
      <c r="AK68" s="587"/>
      <c r="AL68" s="588"/>
    </row>
    <row r="69" spans="1:38" s="209" customFormat="1" ht="15" customHeight="1" x14ac:dyDescent="0.2">
      <c r="A69" s="210"/>
      <c r="B69" s="51"/>
      <c r="C69" s="51"/>
      <c r="D69" s="51"/>
      <c r="E69" s="51"/>
      <c r="F69" s="51"/>
      <c r="G69" s="51"/>
      <c r="H69" s="51"/>
      <c r="I69" s="213"/>
      <c r="J69" s="51"/>
      <c r="K69" s="51"/>
      <c r="L69" s="51"/>
      <c r="M69" s="51"/>
      <c r="N69" s="51"/>
      <c r="O69" s="587" t="s">
        <v>4</v>
      </c>
      <c r="P69" s="587"/>
      <c r="Q69" s="587"/>
      <c r="R69" s="587"/>
      <c r="S69" s="587"/>
      <c r="T69" s="587"/>
      <c r="U69" s="587"/>
      <c r="V69" s="587"/>
      <c r="W69" s="587"/>
      <c r="X69" s="587"/>
      <c r="Y69" s="587"/>
      <c r="Z69" s="587"/>
      <c r="AA69" s="587"/>
      <c r="AB69" s="587"/>
      <c r="AC69" s="587"/>
      <c r="AD69" s="587"/>
      <c r="AE69" s="587"/>
      <c r="AF69" s="587"/>
      <c r="AG69" s="587"/>
      <c r="AH69" s="587"/>
      <c r="AI69" s="587"/>
      <c r="AJ69" s="587"/>
      <c r="AK69" s="587"/>
      <c r="AL69" s="588"/>
    </row>
    <row r="70" spans="1:38" s="209" customFormat="1" thickBot="1" x14ac:dyDescent="0.25">
      <c r="A70" s="214"/>
      <c r="B70" s="215"/>
      <c r="C70" s="215"/>
      <c r="D70" s="215"/>
      <c r="E70" s="215"/>
      <c r="F70" s="215"/>
      <c r="G70" s="215"/>
      <c r="H70" s="215"/>
      <c r="I70" s="216" t="s">
        <v>0</v>
      </c>
      <c r="J70" s="217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7" t="s">
        <v>1</v>
      </c>
      <c r="AH70" s="215"/>
      <c r="AI70" s="215"/>
      <c r="AJ70" s="217"/>
      <c r="AK70" s="215"/>
      <c r="AL70" s="218" t="s">
        <v>657</v>
      </c>
    </row>
    <row r="71" spans="1:38" s="209" customFormat="1" ht="9" customHeight="1" thickBot="1" x14ac:dyDescent="0.25"/>
    <row r="72" spans="1:38" s="209" customFormat="1" ht="6" customHeight="1" x14ac:dyDescent="0.2">
      <c r="A72" s="563" t="s">
        <v>87</v>
      </c>
      <c r="B72" s="219"/>
      <c r="C72" s="205"/>
      <c r="D72" s="205"/>
      <c r="E72" s="205"/>
      <c r="F72" s="205"/>
      <c r="G72" s="205"/>
      <c r="H72" s="220"/>
      <c r="I72" s="221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220"/>
      <c r="AC72" s="220"/>
      <c r="AD72" s="220"/>
      <c r="AE72" s="220"/>
      <c r="AF72" s="220"/>
      <c r="AG72" s="220"/>
      <c r="AH72" s="220"/>
      <c r="AI72" s="220"/>
      <c r="AJ72" s="220"/>
      <c r="AK72" s="220"/>
      <c r="AL72" s="222"/>
    </row>
    <row r="73" spans="1:38" s="209" customFormat="1" ht="14.25" customHeight="1" x14ac:dyDescent="0.2">
      <c r="A73" s="564"/>
      <c r="B73" s="223" t="s">
        <v>5</v>
      </c>
      <c r="C73" s="51" t="s">
        <v>15</v>
      </c>
      <c r="D73" s="51"/>
      <c r="E73" s="51"/>
      <c r="F73" s="51"/>
      <c r="G73" s="51"/>
      <c r="H73" s="224"/>
      <c r="I73" s="611">
        <f>+'16L-01'!H7</f>
        <v>0</v>
      </c>
      <c r="J73" s="612"/>
      <c r="K73" s="612"/>
      <c r="L73" s="612"/>
      <c r="M73" s="612"/>
      <c r="N73" s="612"/>
      <c r="O73" s="612"/>
      <c r="P73" s="612"/>
      <c r="Q73" s="612"/>
      <c r="R73" s="612"/>
      <c r="S73" s="612"/>
      <c r="T73" s="612"/>
      <c r="U73" s="612"/>
      <c r="V73" s="612"/>
      <c r="W73" s="612"/>
      <c r="X73" s="612"/>
      <c r="Y73" s="612"/>
      <c r="Z73" s="612"/>
      <c r="AA73" s="612"/>
      <c r="AB73" s="612"/>
      <c r="AC73" s="612"/>
      <c r="AD73" s="612"/>
      <c r="AE73" s="612"/>
      <c r="AF73" s="612"/>
      <c r="AG73" s="612"/>
      <c r="AH73" s="612"/>
      <c r="AI73" s="612"/>
      <c r="AJ73" s="612"/>
      <c r="AK73" s="612"/>
      <c r="AL73" s="613"/>
    </row>
    <row r="74" spans="1:38" s="209" customFormat="1" ht="14.25" x14ac:dyDescent="0.2">
      <c r="A74" s="564"/>
      <c r="B74" s="223" t="s">
        <v>6</v>
      </c>
      <c r="C74" s="51" t="s">
        <v>512</v>
      </c>
      <c r="D74" s="51"/>
      <c r="E74" s="51"/>
      <c r="F74" s="51"/>
      <c r="G74" s="51"/>
      <c r="H74" s="225"/>
      <c r="I74" s="245">
        <f>+'16L-01'!H8</f>
        <v>0</v>
      </c>
      <c r="J74" s="246">
        <f>+'16L-01'!I8</f>
        <v>0</v>
      </c>
      <c r="K74" s="246">
        <f>+'16L-01'!J8</f>
        <v>0</v>
      </c>
      <c r="L74" s="246">
        <f>+'16L-01'!K8</f>
        <v>0</v>
      </c>
      <c r="M74" s="673"/>
      <c r="N74" s="673"/>
      <c r="O74" s="673"/>
      <c r="P74" s="673"/>
      <c r="Q74" s="673"/>
      <c r="R74" s="673"/>
      <c r="S74" s="673"/>
      <c r="T74" s="673"/>
      <c r="U74" s="673"/>
      <c r="V74" s="673"/>
      <c r="W74" s="673"/>
      <c r="X74" s="673"/>
      <c r="Y74" s="673"/>
      <c r="Z74" s="673"/>
      <c r="AA74" s="673"/>
      <c r="AB74" s="673"/>
      <c r="AC74" s="673"/>
      <c r="AD74" s="673"/>
      <c r="AE74" s="673"/>
      <c r="AF74" s="673"/>
      <c r="AG74" s="673"/>
      <c r="AH74" s="673"/>
      <c r="AI74" s="673"/>
      <c r="AJ74" s="673"/>
      <c r="AK74" s="673"/>
      <c r="AL74" s="674"/>
    </row>
    <row r="75" spans="1:38" s="209" customFormat="1" ht="6" customHeight="1" thickBot="1" x14ac:dyDescent="0.25">
      <c r="A75" s="565"/>
      <c r="B75" s="215"/>
      <c r="C75" s="215"/>
      <c r="D75" s="215"/>
      <c r="E75" s="215"/>
      <c r="F75" s="215"/>
      <c r="G75" s="215"/>
      <c r="H75" s="215"/>
      <c r="I75" s="228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29"/>
    </row>
    <row r="76" spans="1:38" s="209" customFormat="1" ht="9" customHeight="1" thickBot="1" x14ac:dyDescent="0.25">
      <c r="A76" s="239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</row>
    <row r="77" spans="1:38" s="209" customFormat="1" ht="6" customHeight="1" x14ac:dyDescent="0.2">
      <c r="A77" s="690" t="s">
        <v>444</v>
      </c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241"/>
    </row>
    <row r="78" spans="1:38" ht="12" customHeight="1" thickBot="1" x14ac:dyDescent="0.3">
      <c r="A78" s="691"/>
      <c r="B78" s="247"/>
      <c r="C78" s="248"/>
      <c r="D78" s="248"/>
      <c r="E78" s="248"/>
      <c r="F78" s="248"/>
      <c r="G78" s="248"/>
      <c r="H78" s="248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9" t="s">
        <v>179</v>
      </c>
      <c r="AK78" s="240"/>
      <c r="AL78" s="250"/>
    </row>
    <row r="79" spans="1:38" x14ac:dyDescent="0.25">
      <c r="A79" s="691"/>
      <c r="B79" s="684" t="s">
        <v>517</v>
      </c>
      <c r="C79" s="685"/>
      <c r="D79" s="685"/>
      <c r="E79" s="685"/>
      <c r="F79" s="685"/>
      <c r="G79" s="685"/>
      <c r="H79" s="686"/>
      <c r="I79" s="675" t="s">
        <v>662</v>
      </c>
      <c r="J79" s="676"/>
      <c r="K79" s="676"/>
      <c r="L79" s="676"/>
      <c r="M79" s="676"/>
      <c r="N79" s="676"/>
      <c r="O79" s="676"/>
      <c r="P79" s="676"/>
      <c r="Q79" s="676"/>
      <c r="R79" s="677"/>
      <c r="S79" s="675" t="s">
        <v>663</v>
      </c>
      <c r="T79" s="676"/>
      <c r="U79" s="676"/>
      <c r="V79" s="676"/>
      <c r="W79" s="676"/>
      <c r="X79" s="676"/>
      <c r="Y79" s="676"/>
      <c r="Z79" s="676"/>
      <c r="AA79" s="676"/>
      <c r="AB79" s="677"/>
      <c r="AC79" s="675" t="s">
        <v>664</v>
      </c>
      <c r="AD79" s="676"/>
      <c r="AE79" s="676"/>
      <c r="AF79" s="676"/>
      <c r="AG79" s="676"/>
      <c r="AH79" s="676"/>
      <c r="AI79" s="676"/>
      <c r="AJ79" s="676"/>
      <c r="AK79" s="676"/>
      <c r="AL79" s="677"/>
    </row>
    <row r="80" spans="1:38" x14ac:dyDescent="0.25">
      <c r="A80" s="691"/>
      <c r="B80" s="519" t="s">
        <v>567</v>
      </c>
      <c r="C80" s="520"/>
      <c r="D80" s="523" t="s">
        <v>568</v>
      </c>
      <c r="E80" s="523"/>
      <c r="F80" s="523"/>
      <c r="G80" s="523"/>
      <c r="H80" s="524"/>
      <c r="I80" s="670" t="s">
        <v>525</v>
      </c>
      <c r="J80" s="671"/>
      <c r="K80" s="671"/>
      <c r="L80" s="672"/>
      <c r="M80" s="671" t="s">
        <v>526</v>
      </c>
      <c r="N80" s="671"/>
      <c r="O80" s="671"/>
      <c r="P80" s="669" t="s">
        <v>524</v>
      </c>
      <c r="Q80" s="646"/>
      <c r="R80" s="661"/>
      <c r="S80" s="670" t="s">
        <v>525</v>
      </c>
      <c r="T80" s="671"/>
      <c r="U80" s="671"/>
      <c r="V80" s="672"/>
      <c r="W80" s="671" t="s">
        <v>526</v>
      </c>
      <c r="X80" s="671"/>
      <c r="Y80" s="671"/>
      <c r="Z80" s="669" t="s">
        <v>524</v>
      </c>
      <c r="AA80" s="646"/>
      <c r="AB80" s="661"/>
      <c r="AC80" s="670" t="s">
        <v>525</v>
      </c>
      <c r="AD80" s="671"/>
      <c r="AE80" s="671"/>
      <c r="AF80" s="672"/>
      <c r="AG80" s="671" t="s">
        <v>526</v>
      </c>
      <c r="AH80" s="671"/>
      <c r="AI80" s="671"/>
      <c r="AJ80" s="669" t="s">
        <v>524</v>
      </c>
      <c r="AK80" s="646"/>
      <c r="AL80" s="661"/>
    </row>
    <row r="81" spans="1:38" x14ac:dyDescent="0.25">
      <c r="A81" s="691"/>
      <c r="B81" s="521"/>
      <c r="C81" s="522"/>
      <c r="D81" s="525"/>
      <c r="E81" s="525"/>
      <c r="F81" s="525"/>
      <c r="G81" s="525"/>
      <c r="H81" s="526"/>
      <c r="I81" s="670"/>
      <c r="J81" s="671"/>
      <c r="K81" s="671"/>
      <c r="L81" s="672"/>
      <c r="M81" s="671"/>
      <c r="N81" s="671"/>
      <c r="O81" s="671"/>
      <c r="P81" s="669"/>
      <c r="Q81" s="646"/>
      <c r="R81" s="661"/>
      <c r="S81" s="670"/>
      <c r="T81" s="671"/>
      <c r="U81" s="671"/>
      <c r="V81" s="672"/>
      <c r="W81" s="671"/>
      <c r="X81" s="671"/>
      <c r="Y81" s="671"/>
      <c r="Z81" s="669"/>
      <c r="AA81" s="646"/>
      <c r="AB81" s="661"/>
      <c r="AC81" s="670"/>
      <c r="AD81" s="671"/>
      <c r="AE81" s="671"/>
      <c r="AF81" s="672"/>
      <c r="AG81" s="671"/>
      <c r="AH81" s="671"/>
      <c r="AI81" s="671"/>
      <c r="AJ81" s="669"/>
      <c r="AK81" s="646"/>
      <c r="AL81" s="661"/>
    </row>
    <row r="82" spans="1:38" x14ac:dyDescent="0.25">
      <c r="A82" s="691"/>
      <c r="B82" s="251" t="s">
        <v>527</v>
      </c>
      <c r="C82" s="240" t="s">
        <v>528</v>
      </c>
      <c r="D82" s="240"/>
      <c r="E82" s="240"/>
      <c r="F82" s="240"/>
      <c r="G82" s="240"/>
      <c r="H82" s="240"/>
      <c r="I82" s="678"/>
      <c r="J82" s="667"/>
      <c r="K82" s="667"/>
      <c r="L82" s="667"/>
      <c r="M82" s="666"/>
      <c r="N82" s="667"/>
      <c r="O82" s="668"/>
      <c r="P82" s="679"/>
      <c r="Q82" s="679"/>
      <c r="R82" s="680"/>
      <c r="S82" s="583"/>
      <c r="T82" s="584"/>
      <c r="U82" s="584"/>
      <c r="V82" s="584"/>
      <c r="W82" s="666"/>
      <c r="X82" s="667"/>
      <c r="Y82" s="668"/>
      <c r="Z82" s="657">
        <f>P117</f>
        <v>0</v>
      </c>
      <c r="AA82" s="657"/>
      <c r="AB82" s="658"/>
      <c r="AC82" s="583"/>
      <c r="AD82" s="584"/>
      <c r="AE82" s="584"/>
      <c r="AF82" s="584"/>
      <c r="AG82" s="666"/>
      <c r="AH82" s="667"/>
      <c r="AI82" s="668"/>
      <c r="AJ82" s="529">
        <f>Z117</f>
        <v>0</v>
      </c>
      <c r="AK82" s="529"/>
      <c r="AL82" s="530"/>
    </row>
    <row r="83" spans="1:38" x14ac:dyDescent="0.25">
      <c r="A83" s="691"/>
      <c r="B83" s="240"/>
      <c r="C83" s="252" t="s">
        <v>5</v>
      </c>
      <c r="D83" s="687" t="s">
        <v>529</v>
      </c>
      <c r="E83" s="687"/>
      <c r="F83" s="687"/>
      <c r="G83" s="687"/>
      <c r="H83" s="687"/>
      <c r="I83" s="549"/>
      <c r="J83" s="542"/>
      <c r="K83" s="542"/>
      <c r="L83" s="542"/>
      <c r="M83" s="541"/>
      <c r="N83" s="542"/>
      <c r="O83" s="543"/>
      <c r="P83" s="531">
        <f>I83+M83</f>
        <v>0</v>
      </c>
      <c r="Q83" s="531"/>
      <c r="R83" s="532"/>
      <c r="S83" s="549"/>
      <c r="T83" s="542"/>
      <c r="U83" s="542"/>
      <c r="V83" s="542"/>
      <c r="W83" s="541"/>
      <c r="X83" s="542"/>
      <c r="Y83" s="543"/>
      <c r="Z83" s="531">
        <f>S83+W83</f>
        <v>0</v>
      </c>
      <c r="AA83" s="531"/>
      <c r="AB83" s="532"/>
      <c r="AC83" s="549"/>
      <c r="AD83" s="542"/>
      <c r="AE83" s="542"/>
      <c r="AF83" s="542"/>
      <c r="AG83" s="541"/>
      <c r="AH83" s="542"/>
      <c r="AI83" s="543"/>
      <c r="AJ83" s="531">
        <f>AC83+AG83</f>
        <v>0</v>
      </c>
      <c r="AK83" s="531"/>
      <c r="AL83" s="532"/>
    </row>
    <row r="84" spans="1:38" x14ac:dyDescent="0.25">
      <c r="A84" s="691"/>
      <c r="B84" s="240"/>
      <c r="C84" s="253" t="s">
        <v>6</v>
      </c>
      <c r="D84" s="693" t="s">
        <v>530</v>
      </c>
      <c r="E84" s="693"/>
      <c r="F84" s="693"/>
      <c r="G84" s="693"/>
      <c r="H84" s="693"/>
      <c r="I84" s="556"/>
      <c r="J84" s="545"/>
      <c r="K84" s="545"/>
      <c r="L84" s="545"/>
      <c r="M84" s="544"/>
      <c r="N84" s="545"/>
      <c r="O84" s="546"/>
      <c r="P84" s="533">
        <f>I84+M84</f>
        <v>0</v>
      </c>
      <c r="Q84" s="533"/>
      <c r="R84" s="534"/>
      <c r="S84" s="556"/>
      <c r="T84" s="545"/>
      <c r="U84" s="545"/>
      <c r="V84" s="545"/>
      <c r="W84" s="544"/>
      <c r="X84" s="545"/>
      <c r="Y84" s="546"/>
      <c r="Z84" s="533">
        <f>S84+W84</f>
        <v>0</v>
      </c>
      <c r="AA84" s="533"/>
      <c r="AB84" s="534"/>
      <c r="AC84" s="556"/>
      <c r="AD84" s="545"/>
      <c r="AE84" s="545"/>
      <c r="AF84" s="545"/>
      <c r="AG84" s="544"/>
      <c r="AH84" s="545"/>
      <c r="AI84" s="546"/>
      <c r="AJ84" s="533">
        <f>AC84+AG84</f>
        <v>0</v>
      </c>
      <c r="AK84" s="533"/>
      <c r="AL84" s="534"/>
    </row>
    <row r="85" spans="1:38" ht="15.75" thickBot="1" x14ac:dyDescent="0.3">
      <c r="A85" s="691"/>
      <c r="B85" s="254" t="s">
        <v>98</v>
      </c>
      <c r="C85" s="255" t="s">
        <v>531</v>
      </c>
      <c r="D85" s="255"/>
      <c r="E85" s="255"/>
      <c r="F85" s="255"/>
      <c r="G85" s="255"/>
      <c r="H85" s="255"/>
      <c r="I85" s="555">
        <f>I83+I84</f>
        <v>0</v>
      </c>
      <c r="J85" s="527"/>
      <c r="K85" s="527"/>
      <c r="L85" s="527"/>
      <c r="M85" s="537">
        <f>M83+M84</f>
        <v>0</v>
      </c>
      <c r="N85" s="527"/>
      <c r="O85" s="538"/>
      <c r="P85" s="527">
        <f>I85+M85</f>
        <v>0</v>
      </c>
      <c r="Q85" s="527"/>
      <c r="R85" s="528"/>
      <c r="S85" s="555">
        <f>S83+S84</f>
        <v>0</v>
      </c>
      <c r="T85" s="527"/>
      <c r="U85" s="527"/>
      <c r="V85" s="527"/>
      <c r="W85" s="537">
        <f>W83+W84</f>
        <v>0</v>
      </c>
      <c r="X85" s="527"/>
      <c r="Y85" s="538"/>
      <c r="Z85" s="527">
        <f>S85+W85</f>
        <v>0</v>
      </c>
      <c r="AA85" s="527"/>
      <c r="AB85" s="528"/>
      <c r="AC85" s="555">
        <f>AC83+AC84</f>
        <v>0</v>
      </c>
      <c r="AD85" s="527"/>
      <c r="AE85" s="527"/>
      <c r="AF85" s="527"/>
      <c r="AG85" s="537">
        <f>AG83+AG84</f>
        <v>0</v>
      </c>
      <c r="AH85" s="527"/>
      <c r="AI85" s="538"/>
      <c r="AJ85" s="527">
        <f>AC85+AG85</f>
        <v>0</v>
      </c>
      <c r="AK85" s="527"/>
      <c r="AL85" s="528"/>
    </row>
    <row r="86" spans="1:38" x14ac:dyDescent="0.25">
      <c r="A86" s="691"/>
      <c r="B86" s="256" t="s">
        <v>532</v>
      </c>
      <c r="C86" s="240" t="s">
        <v>533</v>
      </c>
      <c r="D86" s="240"/>
      <c r="E86" s="240"/>
      <c r="F86" s="240"/>
      <c r="G86" s="240"/>
      <c r="H86" s="240"/>
      <c r="I86" s="562"/>
      <c r="J86" s="517"/>
      <c r="K86" s="517"/>
      <c r="L86" s="517"/>
      <c r="M86" s="535"/>
      <c r="N86" s="517"/>
      <c r="O86" s="536"/>
      <c r="P86" s="529">
        <f>P82+P85</f>
        <v>0</v>
      </c>
      <c r="Q86" s="529"/>
      <c r="R86" s="530"/>
      <c r="S86" s="562"/>
      <c r="T86" s="517"/>
      <c r="U86" s="517"/>
      <c r="V86" s="517"/>
      <c r="W86" s="535"/>
      <c r="X86" s="517"/>
      <c r="Y86" s="536"/>
      <c r="Z86" s="529">
        <f>Z82+Z85</f>
        <v>0</v>
      </c>
      <c r="AA86" s="529"/>
      <c r="AB86" s="530"/>
      <c r="AC86" s="562"/>
      <c r="AD86" s="517"/>
      <c r="AE86" s="517"/>
      <c r="AF86" s="517"/>
      <c r="AG86" s="535"/>
      <c r="AH86" s="517"/>
      <c r="AI86" s="536"/>
      <c r="AJ86" s="529">
        <f>AJ82+AJ85</f>
        <v>0</v>
      </c>
      <c r="AK86" s="529"/>
      <c r="AL86" s="530"/>
    </row>
    <row r="87" spans="1:38" x14ac:dyDescent="0.25">
      <c r="A87" s="691"/>
      <c r="B87" s="240"/>
      <c r="C87" s="252" t="s">
        <v>5</v>
      </c>
      <c r="D87" s="687" t="s">
        <v>653</v>
      </c>
      <c r="E87" s="687"/>
      <c r="F87" s="687"/>
      <c r="G87" s="687"/>
      <c r="H87" s="687"/>
      <c r="I87" s="549"/>
      <c r="J87" s="542"/>
      <c r="K87" s="542"/>
      <c r="L87" s="542"/>
      <c r="M87" s="541"/>
      <c r="N87" s="542"/>
      <c r="O87" s="543"/>
      <c r="P87" s="531">
        <f t="shared" ref="P87:P104" si="0">I87+M87</f>
        <v>0</v>
      </c>
      <c r="Q87" s="531"/>
      <c r="R87" s="532"/>
      <c r="S87" s="549"/>
      <c r="T87" s="542"/>
      <c r="U87" s="542"/>
      <c r="V87" s="542"/>
      <c r="W87" s="541"/>
      <c r="X87" s="542"/>
      <c r="Y87" s="543"/>
      <c r="Z87" s="531">
        <f t="shared" ref="Z87:Z104" si="1">S87+W87</f>
        <v>0</v>
      </c>
      <c r="AA87" s="531"/>
      <c r="AB87" s="532"/>
      <c r="AC87" s="549"/>
      <c r="AD87" s="542"/>
      <c r="AE87" s="542"/>
      <c r="AF87" s="542"/>
      <c r="AG87" s="541"/>
      <c r="AH87" s="542"/>
      <c r="AI87" s="543"/>
      <c r="AJ87" s="531">
        <f t="shared" ref="AJ87:AJ104" si="2">AC87+AG87</f>
        <v>0</v>
      </c>
      <c r="AK87" s="531"/>
      <c r="AL87" s="532"/>
    </row>
    <row r="88" spans="1:38" x14ac:dyDescent="0.25">
      <c r="A88" s="691"/>
      <c r="B88" s="240"/>
      <c r="C88" s="252" t="s">
        <v>6</v>
      </c>
      <c r="D88" s="687" t="s">
        <v>534</v>
      </c>
      <c r="E88" s="687"/>
      <c r="F88" s="687"/>
      <c r="G88" s="687"/>
      <c r="H88" s="687"/>
      <c r="I88" s="549"/>
      <c r="J88" s="542"/>
      <c r="K88" s="542"/>
      <c r="L88" s="542"/>
      <c r="M88" s="541"/>
      <c r="N88" s="542"/>
      <c r="O88" s="543"/>
      <c r="P88" s="531">
        <f t="shared" si="0"/>
        <v>0</v>
      </c>
      <c r="Q88" s="531"/>
      <c r="R88" s="532"/>
      <c r="S88" s="549"/>
      <c r="T88" s="542"/>
      <c r="U88" s="542"/>
      <c r="V88" s="542"/>
      <c r="W88" s="541"/>
      <c r="X88" s="542"/>
      <c r="Y88" s="543"/>
      <c r="Z88" s="531">
        <f t="shared" si="1"/>
        <v>0</v>
      </c>
      <c r="AA88" s="531"/>
      <c r="AB88" s="532"/>
      <c r="AC88" s="549"/>
      <c r="AD88" s="542"/>
      <c r="AE88" s="542"/>
      <c r="AF88" s="542"/>
      <c r="AG88" s="541"/>
      <c r="AH88" s="542"/>
      <c r="AI88" s="543"/>
      <c r="AJ88" s="531">
        <f t="shared" si="2"/>
        <v>0</v>
      </c>
      <c r="AK88" s="531"/>
      <c r="AL88" s="532"/>
    </row>
    <row r="89" spans="1:38" x14ac:dyDescent="0.25">
      <c r="A89" s="691"/>
      <c r="B89" s="240"/>
      <c r="C89" s="252" t="s">
        <v>7</v>
      </c>
      <c r="D89" s="687" t="s">
        <v>535</v>
      </c>
      <c r="E89" s="687"/>
      <c r="F89" s="687"/>
      <c r="G89" s="687"/>
      <c r="H89" s="687"/>
      <c r="I89" s="549"/>
      <c r="J89" s="542"/>
      <c r="K89" s="542"/>
      <c r="L89" s="542"/>
      <c r="M89" s="541"/>
      <c r="N89" s="542"/>
      <c r="O89" s="543"/>
      <c r="P89" s="531">
        <f t="shared" si="0"/>
        <v>0</v>
      </c>
      <c r="Q89" s="531"/>
      <c r="R89" s="532"/>
      <c r="S89" s="549"/>
      <c r="T89" s="542"/>
      <c r="U89" s="542"/>
      <c r="V89" s="542"/>
      <c r="W89" s="541"/>
      <c r="X89" s="542"/>
      <c r="Y89" s="543"/>
      <c r="Z89" s="531">
        <f t="shared" si="1"/>
        <v>0</v>
      </c>
      <c r="AA89" s="531"/>
      <c r="AB89" s="532"/>
      <c r="AC89" s="549"/>
      <c r="AD89" s="542"/>
      <c r="AE89" s="542"/>
      <c r="AF89" s="542"/>
      <c r="AG89" s="541"/>
      <c r="AH89" s="542"/>
      <c r="AI89" s="543"/>
      <c r="AJ89" s="531">
        <f t="shared" si="2"/>
        <v>0</v>
      </c>
      <c r="AK89" s="531"/>
      <c r="AL89" s="532"/>
    </row>
    <row r="90" spans="1:38" x14ac:dyDescent="0.25">
      <c r="A90" s="691"/>
      <c r="B90" s="240"/>
      <c r="C90" s="252" t="s">
        <v>13</v>
      </c>
      <c r="D90" s="687" t="s">
        <v>536</v>
      </c>
      <c r="E90" s="687"/>
      <c r="F90" s="687"/>
      <c r="G90" s="687"/>
      <c r="H90" s="687"/>
      <c r="I90" s="549"/>
      <c r="J90" s="542"/>
      <c r="K90" s="542"/>
      <c r="L90" s="542"/>
      <c r="M90" s="541"/>
      <c r="N90" s="542"/>
      <c r="O90" s="543"/>
      <c r="P90" s="531">
        <f t="shared" si="0"/>
        <v>0</v>
      </c>
      <c r="Q90" s="531"/>
      <c r="R90" s="532"/>
      <c r="S90" s="549"/>
      <c r="T90" s="542"/>
      <c r="U90" s="542"/>
      <c r="V90" s="542"/>
      <c r="W90" s="541"/>
      <c r="X90" s="542"/>
      <c r="Y90" s="543"/>
      <c r="Z90" s="531">
        <f t="shared" si="1"/>
        <v>0</v>
      </c>
      <c r="AA90" s="531"/>
      <c r="AB90" s="532"/>
      <c r="AC90" s="549"/>
      <c r="AD90" s="542"/>
      <c r="AE90" s="542"/>
      <c r="AF90" s="542"/>
      <c r="AG90" s="541"/>
      <c r="AH90" s="542"/>
      <c r="AI90" s="543"/>
      <c r="AJ90" s="531">
        <f t="shared" si="2"/>
        <v>0</v>
      </c>
      <c r="AK90" s="531"/>
      <c r="AL90" s="532"/>
    </row>
    <row r="91" spans="1:38" x14ac:dyDescent="0.25">
      <c r="A91" s="691"/>
      <c r="B91" s="240"/>
      <c r="C91" s="252" t="s">
        <v>17</v>
      </c>
      <c r="D91" s="687" t="s">
        <v>537</v>
      </c>
      <c r="E91" s="687"/>
      <c r="F91" s="687"/>
      <c r="G91" s="687"/>
      <c r="H91" s="687"/>
      <c r="I91" s="549"/>
      <c r="J91" s="542"/>
      <c r="K91" s="542"/>
      <c r="L91" s="542"/>
      <c r="M91" s="541"/>
      <c r="N91" s="542"/>
      <c r="O91" s="543"/>
      <c r="P91" s="531">
        <f t="shared" si="0"/>
        <v>0</v>
      </c>
      <c r="Q91" s="531"/>
      <c r="R91" s="532"/>
      <c r="S91" s="549"/>
      <c r="T91" s="542"/>
      <c r="U91" s="542"/>
      <c r="V91" s="542"/>
      <c r="W91" s="541"/>
      <c r="X91" s="542"/>
      <c r="Y91" s="543"/>
      <c r="Z91" s="531">
        <f t="shared" si="1"/>
        <v>0</v>
      </c>
      <c r="AA91" s="531"/>
      <c r="AB91" s="532"/>
      <c r="AC91" s="549"/>
      <c r="AD91" s="542"/>
      <c r="AE91" s="542"/>
      <c r="AF91" s="542"/>
      <c r="AG91" s="541"/>
      <c r="AH91" s="542"/>
      <c r="AI91" s="543"/>
      <c r="AJ91" s="531">
        <f t="shared" si="2"/>
        <v>0</v>
      </c>
      <c r="AK91" s="531"/>
      <c r="AL91" s="532"/>
    </row>
    <row r="92" spans="1:38" x14ac:dyDescent="0.25">
      <c r="A92" s="691"/>
      <c r="B92" s="240"/>
      <c r="C92" s="252" t="s">
        <v>18</v>
      </c>
      <c r="D92" s="687" t="s">
        <v>538</v>
      </c>
      <c r="E92" s="687"/>
      <c r="F92" s="687"/>
      <c r="G92" s="687"/>
      <c r="H92" s="687"/>
      <c r="I92" s="549"/>
      <c r="J92" s="542"/>
      <c r="K92" s="542"/>
      <c r="L92" s="542"/>
      <c r="M92" s="541"/>
      <c r="N92" s="542"/>
      <c r="O92" s="543"/>
      <c r="P92" s="531">
        <f t="shared" si="0"/>
        <v>0</v>
      </c>
      <c r="Q92" s="531"/>
      <c r="R92" s="532"/>
      <c r="S92" s="549"/>
      <c r="T92" s="542"/>
      <c r="U92" s="542"/>
      <c r="V92" s="542"/>
      <c r="W92" s="541"/>
      <c r="X92" s="542"/>
      <c r="Y92" s="543"/>
      <c r="Z92" s="531">
        <f t="shared" si="1"/>
        <v>0</v>
      </c>
      <c r="AA92" s="531"/>
      <c r="AB92" s="532"/>
      <c r="AC92" s="549"/>
      <c r="AD92" s="542"/>
      <c r="AE92" s="542"/>
      <c r="AF92" s="542"/>
      <c r="AG92" s="541"/>
      <c r="AH92" s="542"/>
      <c r="AI92" s="543"/>
      <c r="AJ92" s="531">
        <f t="shared" si="2"/>
        <v>0</v>
      </c>
      <c r="AK92" s="531"/>
      <c r="AL92" s="532"/>
    </row>
    <row r="93" spans="1:38" x14ac:dyDescent="0.25">
      <c r="A93" s="691"/>
      <c r="B93" s="240"/>
      <c r="C93" s="252" t="s">
        <v>497</v>
      </c>
      <c r="D93" s="687" t="s">
        <v>539</v>
      </c>
      <c r="E93" s="687"/>
      <c r="F93" s="687"/>
      <c r="G93" s="687"/>
      <c r="H93" s="687"/>
      <c r="I93" s="549"/>
      <c r="J93" s="542"/>
      <c r="K93" s="542"/>
      <c r="L93" s="542"/>
      <c r="M93" s="541"/>
      <c r="N93" s="542"/>
      <c r="O93" s="543"/>
      <c r="P93" s="531">
        <f t="shared" si="0"/>
        <v>0</v>
      </c>
      <c r="Q93" s="531"/>
      <c r="R93" s="532"/>
      <c r="S93" s="549"/>
      <c r="T93" s="542"/>
      <c r="U93" s="542"/>
      <c r="V93" s="542"/>
      <c r="W93" s="541"/>
      <c r="X93" s="542"/>
      <c r="Y93" s="543"/>
      <c r="Z93" s="531">
        <f t="shared" si="1"/>
        <v>0</v>
      </c>
      <c r="AA93" s="531"/>
      <c r="AB93" s="532"/>
      <c r="AC93" s="549"/>
      <c r="AD93" s="542"/>
      <c r="AE93" s="542"/>
      <c r="AF93" s="542"/>
      <c r="AG93" s="541"/>
      <c r="AH93" s="542"/>
      <c r="AI93" s="543"/>
      <c r="AJ93" s="531">
        <f t="shared" si="2"/>
        <v>0</v>
      </c>
      <c r="AK93" s="531"/>
      <c r="AL93" s="532"/>
    </row>
    <row r="94" spans="1:38" x14ac:dyDescent="0.25">
      <c r="A94" s="691"/>
      <c r="B94" s="240"/>
      <c r="C94" s="252" t="s">
        <v>498</v>
      </c>
      <c r="D94" s="687" t="s">
        <v>540</v>
      </c>
      <c r="E94" s="687"/>
      <c r="F94" s="687"/>
      <c r="G94" s="687"/>
      <c r="H94" s="687"/>
      <c r="I94" s="549"/>
      <c r="J94" s="542"/>
      <c r="K94" s="542"/>
      <c r="L94" s="542"/>
      <c r="M94" s="541"/>
      <c r="N94" s="542"/>
      <c r="O94" s="543"/>
      <c r="P94" s="531">
        <f t="shared" si="0"/>
        <v>0</v>
      </c>
      <c r="Q94" s="531"/>
      <c r="R94" s="532"/>
      <c r="S94" s="549"/>
      <c r="T94" s="542"/>
      <c r="U94" s="542"/>
      <c r="V94" s="542"/>
      <c r="W94" s="541"/>
      <c r="X94" s="542"/>
      <c r="Y94" s="543"/>
      <c r="Z94" s="531">
        <f t="shared" si="1"/>
        <v>0</v>
      </c>
      <c r="AA94" s="531"/>
      <c r="AB94" s="532"/>
      <c r="AC94" s="549"/>
      <c r="AD94" s="542"/>
      <c r="AE94" s="542"/>
      <c r="AF94" s="542"/>
      <c r="AG94" s="541"/>
      <c r="AH94" s="542"/>
      <c r="AI94" s="543"/>
      <c r="AJ94" s="531">
        <f t="shared" si="2"/>
        <v>0</v>
      </c>
      <c r="AK94" s="531"/>
      <c r="AL94" s="532"/>
    </row>
    <row r="95" spans="1:38" x14ac:dyDescent="0.25">
      <c r="A95" s="691"/>
      <c r="B95" s="240"/>
      <c r="C95" s="252" t="s">
        <v>499</v>
      </c>
      <c r="D95" s="687" t="s">
        <v>541</v>
      </c>
      <c r="E95" s="687"/>
      <c r="F95" s="687"/>
      <c r="G95" s="687"/>
      <c r="H95" s="687"/>
      <c r="I95" s="549"/>
      <c r="J95" s="542"/>
      <c r="K95" s="542"/>
      <c r="L95" s="542"/>
      <c r="M95" s="541"/>
      <c r="N95" s="542"/>
      <c r="O95" s="543"/>
      <c r="P95" s="531">
        <f t="shared" si="0"/>
        <v>0</v>
      </c>
      <c r="Q95" s="531"/>
      <c r="R95" s="532"/>
      <c r="S95" s="549"/>
      <c r="T95" s="542"/>
      <c r="U95" s="542"/>
      <c r="V95" s="542"/>
      <c r="W95" s="541"/>
      <c r="X95" s="542"/>
      <c r="Y95" s="543"/>
      <c r="Z95" s="531">
        <f t="shared" si="1"/>
        <v>0</v>
      </c>
      <c r="AA95" s="531"/>
      <c r="AB95" s="532"/>
      <c r="AC95" s="549"/>
      <c r="AD95" s="542"/>
      <c r="AE95" s="542"/>
      <c r="AF95" s="542"/>
      <c r="AG95" s="541"/>
      <c r="AH95" s="542"/>
      <c r="AI95" s="543"/>
      <c r="AJ95" s="531">
        <f t="shared" si="2"/>
        <v>0</v>
      </c>
      <c r="AK95" s="531"/>
      <c r="AL95" s="532"/>
    </row>
    <row r="96" spans="1:38" x14ac:dyDescent="0.25">
      <c r="A96" s="691"/>
      <c r="B96" s="240"/>
      <c r="C96" s="252" t="s">
        <v>198</v>
      </c>
      <c r="D96" s="687" t="s">
        <v>542</v>
      </c>
      <c r="E96" s="687"/>
      <c r="F96" s="687"/>
      <c r="G96" s="687"/>
      <c r="H96" s="687"/>
      <c r="I96" s="549"/>
      <c r="J96" s="542"/>
      <c r="K96" s="542"/>
      <c r="L96" s="542"/>
      <c r="M96" s="541"/>
      <c r="N96" s="542"/>
      <c r="O96" s="543"/>
      <c r="P96" s="531">
        <f t="shared" si="0"/>
        <v>0</v>
      </c>
      <c r="Q96" s="531"/>
      <c r="R96" s="532"/>
      <c r="S96" s="549"/>
      <c r="T96" s="542"/>
      <c r="U96" s="542"/>
      <c r="V96" s="542"/>
      <c r="W96" s="541"/>
      <c r="X96" s="542"/>
      <c r="Y96" s="543"/>
      <c r="Z96" s="531">
        <f t="shared" si="1"/>
        <v>0</v>
      </c>
      <c r="AA96" s="531"/>
      <c r="AB96" s="532"/>
      <c r="AC96" s="549"/>
      <c r="AD96" s="542"/>
      <c r="AE96" s="542"/>
      <c r="AF96" s="542"/>
      <c r="AG96" s="541"/>
      <c r="AH96" s="542"/>
      <c r="AI96" s="543"/>
      <c r="AJ96" s="531">
        <f t="shared" si="2"/>
        <v>0</v>
      </c>
      <c r="AK96" s="531"/>
      <c r="AL96" s="532"/>
    </row>
    <row r="97" spans="1:38" x14ac:dyDescent="0.25">
      <c r="A97" s="691"/>
      <c r="B97" s="240"/>
      <c r="C97" s="252" t="s">
        <v>200</v>
      </c>
      <c r="D97" s="687" t="s">
        <v>543</v>
      </c>
      <c r="E97" s="687"/>
      <c r="F97" s="687"/>
      <c r="G97" s="687"/>
      <c r="H97" s="687"/>
      <c r="I97" s="549"/>
      <c r="J97" s="542"/>
      <c r="K97" s="542"/>
      <c r="L97" s="542"/>
      <c r="M97" s="541"/>
      <c r="N97" s="542"/>
      <c r="O97" s="543"/>
      <c r="P97" s="531">
        <f t="shared" si="0"/>
        <v>0</v>
      </c>
      <c r="Q97" s="531"/>
      <c r="R97" s="532"/>
      <c r="S97" s="549"/>
      <c r="T97" s="542"/>
      <c r="U97" s="542"/>
      <c r="V97" s="542"/>
      <c r="W97" s="541"/>
      <c r="X97" s="542"/>
      <c r="Y97" s="543"/>
      <c r="Z97" s="531">
        <f t="shared" si="1"/>
        <v>0</v>
      </c>
      <c r="AA97" s="531"/>
      <c r="AB97" s="532"/>
      <c r="AC97" s="549"/>
      <c r="AD97" s="542"/>
      <c r="AE97" s="542"/>
      <c r="AF97" s="542"/>
      <c r="AG97" s="541"/>
      <c r="AH97" s="542"/>
      <c r="AI97" s="543"/>
      <c r="AJ97" s="531">
        <f t="shared" si="2"/>
        <v>0</v>
      </c>
      <c r="AK97" s="531"/>
      <c r="AL97" s="532"/>
    </row>
    <row r="98" spans="1:38" x14ac:dyDescent="0.25">
      <c r="A98" s="691"/>
      <c r="B98" s="240"/>
      <c r="C98" s="252" t="s">
        <v>202</v>
      </c>
      <c r="D98" s="687" t="s">
        <v>544</v>
      </c>
      <c r="E98" s="687"/>
      <c r="F98" s="687"/>
      <c r="G98" s="687"/>
      <c r="H98" s="687"/>
      <c r="I98" s="549"/>
      <c r="J98" s="542"/>
      <c r="K98" s="542"/>
      <c r="L98" s="542"/>
      <c r="M98" s="541"/>
      <c r="N98" s="542"/>
      <c r="O98" s="543"/>
      <c r="P98" s="531">
        <f t="shared" si="0"/>
        <v>0</v>
      </c>
      <c r="Q98" s="531"/>
      <c r="R98" s="532"/>
      <c r="S98" s="549"/>
      <c r="T98" s="542"/>
      <c r="U98" s="542"/>
      <c r="V98" s="542"/>
      <c r="W98" s="541"/>
      <c r="X98" s="542"/>
      <c r="Y98" s="543"/>
      <c r="Z98" s="531">
        <f t="shared" si="1"/>
        <v>0</v>
      </c>
      <c r="AA98" s="531"/>
      <c r="AB98" s="532"/>
      <c r="AC98" s="549"/>
      <c r="AD98" s="542"/>
      <c r="AE98" s="542"/>
      <c r="AF98" s="542"/>
      <c r="AG98" s="541"/>
      <c r="AH98" s="542"/>
      <c r="AI98" s="543"/>
      <c r="AJ98" s="531">
        <f t="shared" si="2"/>
        <v>0</v>
      </c>
      <c r="AK98" s="531"/>
      <c r="AL98" s="532"/>
    </row>
    <row r="99" spans="1:38" x14ac:dyDescent="0.25">
      <c r="A99" s="691"/>
      <c r="B99" s="240"/>
      <c r="C99" s="252" t="s">
        <v>138</v>
      </c>
      <c r="D99" s="687" t="s">
        <v>545</v>
      </c>
      <c r="E99" s="687"/>
      <c r="F99" s="687"/>
      <c r="G99" s="687"/>
      <c r="H99" s="687"/>
      <c r="I99" s="549"/>
      <c r="J99" s="542"/>
      <c r="K99" s="542"/>
      <c r="L99" s="542"/>
      <c r="M99" s="541"/>
      <c r="N99" s="542"/>
      <c r="O99" s="543"/>
      <c r="P99" s="531">
        <f t="shared" si="0"/>
        <v>0</v>
      </c>
      <c r="Q99" s="531"/>
      <c r="R99" s="532"/>
      <c r="S99" s="549"/>
      <c r="T99" s="542"/>
      <c r="U99" s="542"/>
      <c r="V99" s="542"/>
      <c r="W99" s="541"/>
      <c r="X99" s="542"/>
      <c r="Y99" s="543"/>
      <c r="Z99" s="531">
        <f t="shared" si="1"/>
        <v>0</v>
      </c>
      <c r="AA99" s="531"/>
      <c r="AB99" s="532"/>
      <c r="AC99" s="549"/>
      <c r="AD99" s="542"/>
      <c r="AE99" s="542"/>
      <c r="AF99" s="542"/>
      <c r="AG99" s="541"/>
      <c r="AH99" s="542"/>
      <c r="AI99" s="543"/>
      <c r="AJ99" s="531">
        <f t="shared" si="2"/>
        <v>0</v>
      </c>
      <c r="AK99" s="531"/>
      <c r="AL99" s="532"/>
    </row>
    <row r="100" spans="1:38" x14ac:dyDescent="0.25">
      <c r="A100" s="691"/>
      <c r="B100" s="240"/>
      <c r="C100" s="253" t="s">
        <v>205</v>
      </c>
      <c r="D100" s="693" t="s">
        <v>546</v>
      </c>
      <c r="E100" s="693"/>
      <c r="F100" s="693"/>
      <c r="G100" s="693"/>
      <c r="H100" s="693"/>
      <c r="I100" s="556"/>
      <c r="J100" s="545"/>
      <c r="K100" s="545"/>
      <c r="L100" s="545"/>
      <c r="M100" s="544"/>
      <c r="N100" s="545"/>
      <c r="O100" s="546"/>
      <c r="P100" s="533">
        <f t="shared" si="0"/>
        <v>0</v>
      </c>
      <c r="Q100" s="533"/>
      <c r="R100" s="534"/>
      <c r="S100" s="561"/>
      <c r="T100" s="559"/>
      <c r="U100" s="559"/>
      <c r="V100" s="559"/>
      <c r="W100" s="558"/>
      <c r="X100" s="559"/>
      <c r="Y100" s="560"/>
      <c r="Z100" s="533">
        <f t="shared" si="1"/>
        <v>0</v>
      </c>
      <c r="AA100" s="533"/>
      <c r="AB100" s="534"/>
      <c r="AC100" s="556"/>
      <c r="AD100" s="545"/>
      <c r="AE100" s="545"/>
      <c r="AF100" s="545"/>
      <c r="AG100" s="544"/>
      <c r="AH100" s="545"/>
      <c r="AI100" s="546"/>
      <c r="AJ100" s="533">
        <f t="shared" si="2"/>
        <v>0</v>
      </c>
      <c r="AK100" s="533"/>
      <c r="AL100" s="534"/>
    </row>
    <row r="101" spans="1:38" x14ac:dyDescent="0.25">
      <c r="A101" s="691"/>
      <c r="B101" s="257" t="s">
        <v>105</v>
      </c>
      <c r="C101" s="258" t="s">
        <v>654</v>
      </c>
      <c r="D101" s="240"/>
      <c r="E101" s="240"/>
      <c r="F101" s="240"/>
      <c r="G101" s="240"/>
      <c r="H101" s="240"/>
      <c r="I101" s="557">
        <f>SUM(I87:L100)</f>
        <v>0</v>
      </c>
      <c r="J101" s="529"/>
      <c r="K101" s="529"/>
      <c r="L101" s="529"/>
      <c r="M101" s="547">
        <f>SUM(M87:O100)</f>
        <v>0</v>
      </c>
      <c r="N101" s="529"/>
      <c r="O101" s="548"/>
      <c r="P101" s="529">
        <f t="shared" si="0"/>
        <v>0</v>
      </c>
      <c r="Q101" s="529"/>
      <c r="R101" s="530"/>
      <c r="S101" s="557">
        <f>SUM(S87:V100)</f>
        <v>0</v>
      </c>
      <c r="T101" s="529"/>
      <c r="U101" s="529"/>
      <c r="V101" s="529"/>
      <c r="W101" s="547">
        <f>SUM(W87:Y100)</f>
        <v>0</v>
      </c>
      <c r="X101" s="529"/>
      <c r="Y101" s="548"/>
      <c r="Z101" s="529">
        <f t="shared" si="1"/>
        <v>0</v>
      </c>
      <c r="AA101" s="529"/>
      <c r="AB101" s="530"/>
      <c r="AC101" s="557">
        <f>SUM(AC87:AF100)</f>
        <v>0</v>
      </c>
      <c r="AD101" s="529"/>
      <c r="AE101" s="529"/>
      <c r="AF101" s="529"/>
      <c r="AG101" s="547">
        <f>SUM(AG87:AI100)</f>
        <v>0</v>
      </c>
      <c r="AH101" s="529"/>
      <c r="AI101" s="548"/>
      <c r="AJ101" s="529">
        <f t="shared" si="2"/>
        <v>0</v>
      </c>
      <c r="AK101" s="529"/>
      <c r="AL101" s="530"/>
    </row>
    <row r="102" spans="1:38" x14ac:dyDescent="0.25">
      <c r="A102" s="691"/>
      <c r="B102" s="240"/>
      <c r="C102" s="252" t="s">
        <v>5</v>
      </c>
      <c r="D102" s="687" t="s">
        <v>547</v>
      </c>
      <c r="E102" s="687"/>
      <c r="F102" s="687"/>
      <c r="G102" s="687"/>
      <c r="H102" s="687"/>
      <c r="I102" s="549"/>
      <c r="J102" s="542"/>
      <c r="K102" s="542"/>
      <c r="L102" s="542"/>
      <c r="M102" s="541"/>
      <c r="N102" s="542"/>
      <c r="O102" s="543"/>
      <c r="P102" s="531">
        <f t="shared" si="0"/>
        <v>0</v>
      </c>
      <c r="Q102" s="531"/>
      <c r="R102" s="532"/>
      <c r="S102" s="549"/>
      <c r="T102" s="542"/>
      <c r="U102" s="542"/>
      <c r="V102" s="542"/>
      <c r="W102" s="541"/>
      <c r="X102" s="542"/>
      <c r="Y102" s="543"/>
      <c r="Z102" s="531">
        <f t="shared" si="1"/>
        <v>0</v>
      </c>
      <c r="AA102" s="531"/>
      <c r="AB102" s="532"/>
      <c r="AC102" s="549"/>
      <c r="AD102" s="542"/>
      <c r="AE102" s="542"/>
      <c r="AF102" s="542"/>
      <c r="AG102" s="541"/>
      <c r="AH102" s="542"/>
      <c r="AI102" s="543"/>
      <c r="AJ102" s="531">
        <f t="shared" si="2"/>
        <v>0</v>
      </c>
      <c r="AK102" s="531"/>
      <c r="AL102" s="532"/>
    </row>
    <row r="103" spans="1:38" x14ac:dyDescent="0.25">
      <c r="A103" s="691"/>
      <c r="B103" s="240"/>
      <c r="C103" s="253" t="s">
        <v>6</v>
      </c>
      <c r="D103" s="693" t="s">
        <v>652</v>
      </c>
      <c r="E103" s="693"/>
      <c r="F103" s="693"/>
      <c r="G103" s="693"/>
      <c r="H103" s="693"/>
      <c r="I103" s="556"/>
      <c r="J103" s="545"/>
      <c r="K103" s="545"/>
      <c r="L103" s="545"/>
      <c r="M103" s="544"/>
      <c r="N103" s="545"/>
      <c r="O103" s="546"/>
      <c r="P103" s="533">
        <f t="shared" si="0"/>
        <v>0</v>
      </c>
      <c r="Q103" s="533"/>
      <c r="R103" s="534"/>
      <c r="S103" s="556"/>
      <c r="T103" s="545"/>
      <c r="U103" s="545"/>
      <c r="V103" s="545"/>
      <c r="W103" s="544"/>
      <c r="X103" s="545"/>
      <c r="Y103" s="546"/>
      <c r="Z103" s="533">
        <f t="shared" si="1"/>
        <v>0</v>
      </c>
      <c r="AA103" s="533"/>
      <c r="AB103" s="534"/>
      <c r="AC103" s="556"/>
      <c r="AD103" s="545"/>
      <c r="AE103" s="545"/>
      <c r="AF103" s="545"/>
      <c r="AG103" s="544"/>
      <c r="AH103" s="545"/>
      <c r="AI103" s="546"/>
      <c r="AJ103" s="533">
        <f t="shared" si="2"/>
        <v>0</v>
      </c>
      <c r="AK103" s="533"/>
      <c r="AL103" s="534"/>
    </row>
    <row r="104" spans="1:38" ht="15.75" thickBot="1" x14ac:dyDescent="0.3">
      <c r="A104" s="691"/>
      <c r="B104" s="254" t="s">
        <v>108</v>
      </c>
      <c r="C104" s="255" t="s">
        <v>548</v>
      </c>
      <c r="D104" s="234"/>
      <c r="E104" s="234"/>
      <c r="F104" s="234"/>
      <c r="G104" s="234"/>
      <c r="H104" s="234"/>
      <c r="I104" s="555">
        <f>I102+I103</f>
        <v>0</v>
      </c>
      <c r="J104" s="527"/>
      <c r="K104" s="527"/>
      <c r="L104" s="527"/>
      <c r="M104" s="537">
        <f>M102+M103</f>
        <v>0</v>
      </c>
      <c r="N104" s="527"/>
      <c r="O104" s="538"/>
      <c r="P104" s="527">
        <f t="shared" si="0"/>
        <v>0</v>
      </c>
      <c r="Q104" s="527"/>
      <c r="R104" s="528"/>
      <c r="S104" s="555">
        <f>S102+S103</f>
        <v>0</v>
      </c>
      <c r="T104" s="527"/>
      <c r="U104" s="527"/>
      <c r="V104" s="527"/>
      <c r="W104" s="537">
        <f>W102+W103</f>
        <v>0</v>
      </c>
      <c r="X104" s="527"/>
      <c r="Y104" s="538"/>
      <c r="Z104" s="527">
        <f t="shared" si="1"/>
        <v>0</v>
      </c>
      <c r="AA104" s="527"/>
      <c r="AB104" s="528"/>
      <c r="AC104" s="555">
        <f>AC102+AC103</f>
        <v>0</v>
      </c>
      <c r="AD104" s="527"/>
      <c r="AE104" s="527"/>
      <c r="AF104" s="527"/>
      <c r="AG104" s="537">
        <f>AG102+AG103</f>
        <v>0</v>
      </c>
      <c r="AH104" s="527"/>
      <c r="AI104" s="538"/>
      <c r="AJ104" s="527">
        <f t="shared" si="2"/>
        <v>0</v>
      </c>
      <c r="AK104" s="527"/>
      <c r="AL104" s="528"/>
    </row>
    <row r="105" spans="1:38" x14ac:dyDescent="0.25">
      <c r="A105" s="691"/>
      <c r="B105" s="240" t="s">
        <v>549</v>
      </c>
      <c r="C105" s="259" t="s">
        <v>550</v>
      </c>
      <c r="D105" s="240"/>
      <c r="E105" s="240"/>
      <c r="F105" s="240"/>
      <c r="G105" s="240"/>
      <c r="H105" s="240"/>
      <c r="I105" s="557">
        <f>I85-I101-I104</f>
        <v>0</v>
      </c>
      <c r="J105" s="529"/>
      <c r="K105" s="529"/>
      <c r="L105" s="529"/>
      <c r="M105" s="547">
        <f>M85-M101-M104</f>
        <v>0</v>
      </c>
      <c r="N105" s="529"/>
      <c r="O105" s="548"/>
      <c r="P105" s="529">
        <f>P86-P101-P104</f>
        <v>0</v>
      </c>
      <c r="Q105" s="529"/>
      <c r="R105" s="530"/>
      <c r="S105" s="557">
        <f>S85-S101-S104</f>
        <v>0</v>
      </c>
      <c r="T105" s="529"/>
      <c r="U105" s="529"/>
      <c r="V105" s="529"/>
      <c r="W105" s="547">
        <f>W85-W101-W104</f>
        <v>0</v>
      </c>
      <c r="X105" s="529"/>
      <c r="Y105" s="548"/>
      <c r="Z105" s="529">
        <f>Z86-Z101-Z104</f>
        <v>0</v>
      </c>
      <c r="AA105" s="529"/>
      <c r="AB105" s="530"/>
      <c r="AC105" s="557">
        <f>AC85-AC101-AC104</f>
        <v>0</v>
      </c>
      <c r="AD105" s="529"/>
      <c r="AE105" s="529"/>
      <c r="AF105" s="529"/>
      <c r="AG105" s="547">
        <f>AG85-AG101-AG104</f>
        <v>0</v>
      </c>
      <c r="AH105" s="529"/>
      <c r="AI105" s="548"/>
      <c r="AJ105" s="529">
        <f>AJ86-AJ101-AJ104</f>
        <v>0</v>
      </c>
      <c r="AK105" s="529"/>
      <c r="AL105" s="530"/>
    </row>
    <row r="106" spans="1:38" x14ac:dyDescent="0.25">
      <c r="A106" s="691"/>
      <c r="B106" s="240"/>
      <c r="C106" s="252" t="s">
        <v>5</v>
      </c>
      <c r="D106" s="687" t="s">
        <v>551</v>
      </c>
      <c r="E106" s="687"/>
      <c r="F106" s="687"/>
      <c r="G106" s="687"/>
      <c r="H106" s="687"/>
      <c r="I106" s="549"/>
      <c r="J106" s="542"/>
      <c r="K106" s="542"/>
      <c r="L106" s="542"/>
      <c r="M106" s="541"/>
      <c r="N106" s="542"/>
      <c r="O106" s="543"/>
      <c r="P106" s="531">
        <f t="shared" ref="P106:P113" si="3">I106+M106</f>
        <v>0</v>
      </c>
      <c r="Q106" s="531"/>
      <c r="R106" s="532"/>
      <c r="S106" s="549"/>
      <c r="T106" s="542"/>
      <c r="U106" s="542"/>
      <c r="V106" s="542"/>
      <c r="W106" s="541"/>
      <c r="X106" s="542"/>
      <c r="Y106" s="543"/>
      <c r="Z106" s="531">
        <f t="shared" ref="Z106:Z113" si="4">S106+W106</f>
        <v>0</v>
      </c>
      <c r="AA106" s="531"/>
      <c r="AB106" s="532"/>
      <c r="AC106" s="549"/>
      <c r="AD106" s="542"/>
      <c r="AE106" s="542"/>
      <c r="AF106" s="542"/>
      <c r="AG106" s="541"/>
      <c r="AH106" s="542"/>
      <c r="AI106" s="543"/>
      <c r="AJ106" s="531">
        <f t="shared" ref="AJ106:AJ113" si="5">AC106+AG106</f>
        <v>0</v>
      </c>
      <c r="AK106" s="531"/>
      <c r="AL106" s="532"/>
    </row>
    <row r="107" spans="1:38" x14ac:dyDescent="0.25">
      <c r="A107" s="691"/>
      <c r="B107" s="240"/>
      <c r="C107" s="252" t="s">
        <v>6</v>
      </c>
      <c r="D107" s="687" t="s">
        <v>552</v>
      </c>
      <c r="E107" s="687"/>
      <c r="F107" s="687"/>
      <c r="G107" s="687"/>
      <c r="H107" s="687"/>
      <c r="I107" s="549"/>
      <c r="J107" s="542"/>
      <c r="K107" s="542"/>
      <c r="L107" s="542"/>
      <c r="M107" s="541"/>
      <c r="N107" s="542"/>
      <c r="O107" s="543"/>
      <c r="P107" s="531">
        <f t="shared" si="3"/>
        <v>0</v>
      </c>
      <c r="Q107" s="531"/>
      <c r="R107" s="532"/>
      <c r="S107" s="549"/>
      <c r="T107" s="542"/>
      <c r="U107" s="542"/>
      <c r="V107" s="542"/>
      <c r="W107" s="541"/>
      <c r="X107" s="542"/>
      <c r="Y107" s="543"/>
      <c r="Z107" s="531">
        <f t="shared" si="4"/>
        <v>0</v>
      </c>
      <c r="AA107" s="531"/>
      <c r="AB107" s="532"/>
      <c r="AC107" s="549"/>
      <c r="AD107" s="542"/>
      <c r="AE107" s="542"/>
      <c r="AF107" s="542"/>
      <c r="AG107" s="541"/>
      <c r="AH107" s="542"/>
      <c r="AI107" s="543"/>
      <c r="AJ107" s="531">
        <f t="shared" si="5"/>
        <v>0</v>
      </c>
      <c r="AK107" s="531"/>
      <c r="AL107" s="532"/>
    </row>
    <row r="108" spans="1:38" x14ac:dyDescent="0.25">
      <c r="A108" s="691"/>
      <c r="B108" s="240"/>
      <c r="C108" s="252" t="s">
        <v>7</v>
      </c>
      <c r="D108" s="687" t="s">
        <v>553</v>
      </c>
      <c r="E108" s="687"/>
      <c r="F108" s="687"/>
      <c r="G108" s="687"/>
      <c r="H108" s="687"/>
      <c r="I108" s="549"/>
      <c r="J108" s="542"/>
      <c r="K108" s="542"/>
      <c r="L108" s="542"/>
      <c r="M108" s="541"/>
      <c r="N108" s="542"/>
      <c r="O108" s="543"/>
      <c r="P108" s="531">
        <f t="shared" si="3"/>
        <v>0</v>
      </c>
      <c r="Q108" s="531"/>
      <c r="R108" s="532"/>
      <c r="S108" s="549"/>
      <c r="T108" s="542"/>
      <c r="U108" s="542"/>
      <c r="V108" s="542"/>
      <c r="W108" s="541"/>
      <c r="X108" s="542"/>
      <c r="Y108" s="543"/>
      <c r="Z108" s="531">
        <f t="shared" si="4"/>
        <v>0</v>
      </c>
      <c r="AA108" s="531"/>
      <c r="AB108" s="532"/>
      <c r="AC108" s="549"/>
      <c r="AD108" s="542"/>
      <c r="AE108" s="542"/>
      <c r="AF108" s="542"/>
      <c r="AG108" s="541"/>
      <c r="AH108" s="542"/>
      <c r="AI108" s="543"/>
      <c r="AJ108" s="531">
        <f t="shared" si="5"/>
        <v>0</v>
      </c>
      <c r="AK108" s="531"/>
      <c r="AL108" s="532"/>
    </row>
    <row r="109" spans="1:38" x14ac:dyDescent="0.25">
      <c r="A109" s="691"/>
      <c r="B109" s="240"/>
      <c r="C109" s="253" t="s">
        <v>13</v>
      </c>
      <c r="D109" s="693" t="s">
        <v>546</v>
      </c>
      <c r="E109" s="693"/>
      <c r="F109" s="693"/>
      <c r="G109" s="693"/>
      <c r="H109" s="693"/>
      <c r="I109" s="556"/>
      <c r="J109" s="545"/>
      <c r="K109" s="545"/>
      <c r="L109" s="545"/>
      <c r="M109" s="544"/>
      <c r="N109" s="545"/>
      <c r="O109" s="546"/>
      <c r="P109" s="533">
        <f t="shared" si="3"/>
        <v>0</v>
      </c>
      <c r="Q109" s="533"/>
      <c r="R109" s="534"/>
      <c r="S109" s="556"/>
      <c r="T109" s="545"/>
      <c r="U109" s="545"/>
      <c r="V109" s="545"/>
      <c r="W109" s="544"/>
      <c r="X109" s="545"/>
      <c r="Y109" s="546"/>
      <c r="Z109" s="533">
        <f t="shared" si="4"/>
        <v>0</v>
      </c>
      <c r="AA109" s="533"/>
      <c r="AB109" s="534"/>
      <c r="AC109" s="556"/>
      <c r="AD109" s="545"/>
      <c r="AE109" s="545"/>
      <c r="AF109" s="545"/>
      <c r="AG109" s="544"/>
      <c r="AH109" s="545"/>
      <c r="AI109" s="546"/>
      <c r="AJ109" s="533">
        <f t="shared" si="5"/>
        <v>0</v>
      </c>
      <c r="AK109" s="533"/>
      <c r="AL109" s="534"/>
    </row>
    <row r="110" spans="1:38" x14ac:dyDescent="0.25">
      <c r="A110" s="691"/>
      <c r="B110" s="257" t="s">
        <v>120</v>
      </c>
      <c r="C110" s="258" t="s">
        <v>554</v>
      </c>
      <c r="D110" s="240"/>
      <c r="E110" s="240"/>
      <c r="F110" s="240"/>
      <c r="G110" s="240"/>
      <c r="H110" s="240"/>
      <c r="I110" s="557">
        <f>I106+I107+I108+I109</f>
        <v>0</v>
      </c>
      <c r="J110" s="529"/>
      <c r="K110" s="529"/>
      <c r="L110" s="529"/>
      <c r="M110" s="547">
        <f>M106+M107+M108+M109</f>
        <v>0</v>
      </c>
      <c r="N110" s="529"/>
      <c r="O110" s="548"/>
      <c r="P110" s="529">
        <f t="shared" si="3"/>
        <v>0</v>
      </c>
      <c r="Q110" s="529"/>
      <c r="R110" s="530"/>
      <c r="S110" s="557">
        <f>S106+S107+S108+S109</f>
        <v>0</v>
      </c>
      <c r="T110" s="529"/>
      <c r="U110" s="529"/>
      <c r="V110" s="529"/>
      <c r="W110" s="547">
        <f>W106+W107+W108+W109</f>
        <v>0</v>
      </c>
      <c r="X110" s="529"/>
      <c r="Y110" s="548"/>
      <c r="Z110" s="529">
        <f t="shared" si="4"/>
        <v>0</v>
      </c>
      <c r="AA110" s="529"/>
      <c r="AB110" s="530"/>
      <c r="AC110" s="557">
        <f>AC106+AC107+AC108+AC109</f>
        <v>0</v>
      </c>
      <c r="AD110" s="529"/>
      <c r="AE110" s="529"/>
      <c r="AF110" s="529"/>
      <c r="AG110" s="547">
        <f>AG106+AG107+AG108+AG109</f>
        <v>0</v>
      </c>
      <c r="AH110" s="529"/>
      <c r="AI110" s="548"/>
      <c r="AJ110" s="529">
        <f t="shared" si="5"/>
        <v>0</v>
      </c>
      <c r="AK110" s="529"/>
      <c r="AL110" s="530"/>
    </row>
    <row r="111" spans="1:38" x14ac:dyDescent="0.25">
      <c r="A111" s="691"/>
      <c r="B111" s="240"/>
      <c r="C111" s="252" t="s">
        <v>5</v>
      </c>
      <c r="D111" s="687" t="s">
        <v>555</v>
      </c>
      <c r="E111" s="687"/>
      <c r="F111" s="687"/>
      <c r="G111" s="687"/>
      <c r="H111" s="687"/>
      <c r="I111" s="549"/>
      <c r="J111" s="542"/>
      <c r="K111" s="542"/>
      <c r="L111" s="542"/>
      <c r="M111" s="541"/>
      <c r="N111" s="542"/>
      <c r="O111" s="543"/>
      <c r="P111" s="531">
        <f t="shared" si="3"/>
        <v>0</v>
      </c>
      <c r="Q111" s="531"/>
      <c r="R111" s="532"/>
      <c r="S111" s="549"/>
      <c r="T111" s="542"/>
      <c r="U111" s="542"/>
      <c r="V111" s="542"/>
      <c r="W111" s="541"/>
      <c r="X111" s="542"/>
      <c r="Y111" s="543"/>
      <c r="Z111" s="531">
        <f t="shared" si="4"/>
        <v>0</v>
      </c>
      <c r="AA111" s="531"/>
      <c r="AB111" s="532"/>
      <c r="AC111" s="549"/>
      <c r="AD111" s="542"/>
      <c r="AE111" s="542"/>
      <c r="AF111" s="542"/>
      <c r="AG111" s="541"/>
      <c r="AH111" s="542"/>
      <c r="AI111" s="543"/>
      <c r="AJ111" s="531">
        <f t="shared" si="5"/>
        <v>0</v>
      </c>
      <c r="AK111" s="531"/>
      <c r="AL111" s="532"/>
    </row>
    <row r="112" spans="1:38" x14ac:dyDescent="0.25">
      <c r="A112" s="691"/>
      <c r="B112" s="240"/>
      <c r="C112" s="253" t="s">
        <v>6</v>
      </c>
      <c r="D112" s="693" t="s">
        <v>556</v>
      </c>
      <c r="E112" s="693"/>
      <c r="F112" s="693"/>
      <c r="G112" s="693"/>
      <c r="H112" s="693"/>
      <c r="I112" s="556"/>
      <c r="J112" s="545"/>
      <c r="K112" s="545"/>
      <c r="L112" s="545"/>
      <c r="M112" s="544"/>
      <c r="N112" s="545"/>
      <c r="O112" s="546"/>
      <c r="P112" s="533">
        <f t="shared" si="3"/>
        <v>0</v>
      </c>
      <c r="Q112" s="533"/>
      <c r="R112" s="534"/>
      <c r="S112" s="556"/>
      <c r="T112" s="545"/>
      <c r="U112" s="545"/>
      <c r="V112" s="545"/>
      <c r="W112" s="544"/>
      <c r="X112" s="545"/>
      <c r="Y112" s="546"/>
      <c r="Z112" s="533">
        <f t="shared" si="4"/>
        <v>0</v>
      </c>
      <c r="AA112" s="533"/>
      <c r="AB112" s="534"/>
      <c r="AC112" s="556"/>
      <c r="AD112" s="545"/>
      <c r="AE112" s="545"/>
      <c r="AF112" s="545"/>
      <c r="AG112" s="544"/>
      <c r="AH112" s="545"/>
      <c r="AI112" s="546"/>
      <c r="AJ112" s="533">
        <f t="shared" si="5"/>
        <v>0</v>
      </c>
      <c r="AK112" s="533"/>
      <c r="AL112" s="534"/>
    </row>
    <row r="113" spans="1:38" ht="15.75" thickBot="1" x14ac:dyDescent="0.3">
      <c r="A113" s="691"/>
      <c r="B113" s="254" t="s">
        <v>126</v>
      </c>
      <c r="C113" s="255" t="s">
        <v>557</v>
      </c>
      <c r="D113" s="234"/>
      <c r="E113" s="234"/>
      <c r="F113" s="234"/>
      <c r="G113" s="234"/>
      <c r="H113" s="234"/>
      <c r="I113" s="555">
        <f>I111+I112</f>
        <v>0</v>
      </c>
      <c r="J113" s="527"/>
      <c r="K113" s="527"/>
      <c r="L113" s="527"/>
      <c r="M113" s="537">
        <f>M111+M112</f>
        <v>0</v>
      </c>
      <c r="N113" s="527"/>
      <c r="O113" s="538"/>
      <c r="P113" s="527">
        <f t="shared" si="3"/>
        <v>0</v>
      </c>
      <c r="Q113" s="527"/>
      <c r="R113" s="528"/>
      <c r="S113" s="555">
        <f>S111+S112</f>
        <v>0</v>
      </c>
      <c r="T113" s="527"/>
      <c r="U113" s="527"/>
      <c r="V113" s="527"/>
      <c r="W113" s="537">
        <f>W111+W112</f>
        <v>0</v>
      </c>
      <c r="X113" s="527"/>
      <c r="Y113" s="538"/>
      <c r="Z113" s="527">
        <f t="shared" si="4"/>
        <v>0</v>
      </c>
      <c r="AA113" s="527"/>
      <c r="AB113" s="528"/>
      <c r="AC113" s="555">
        <f>AC111+AC112</f>
        <v>0</v>
      </c>
      <c r="AD113" s="527"/>
      <c r="AE113" s="527"/>
      <c r="AF113" s="527"/>
      <c r="AG113" s="537">
        <f>AG111+AG112</f>
        <v>0</v>
      </c>
      <c r="AH113" s="527"/>
      <c r="AI113" s="538"/>
      <c r="AJ113" s="527">
        <f t="shared" si="5"/>
        <v>0</v>
      </c>
      <c r="AK113" s="527"/>
      <c r="AL113" s="528"/>
    </row>
    <row r="114" spans="1:38" x14ac:dyDescent="0.25">
      <c r="A114" s="691"/>
      <c r="B114" s="240" t="s">
        <v>558</v>
      </c>
      <c r="C114" s="260" t="s">
        <v>559</v>
      </c>
      <c r="D114" s="261"/>
      <c r="E114" s="261"/>
      <c r="F114" s="261"/>
      <c r="G114" s="261"/>
      <c r="H114" s="261"/>
      <c r="I114" s="552">
        <f>I105+I110-I113</f>
        <v>0</v>
      </c>
      <c r="J114" s="539"/>
      <c r="K114" s="539"/>
      <c r="L114" s="539"/>
      <c r="M114" s="550">
        <f>M105+M110-M113</f>
        <v>0</v>
      </c>
      <c r="N114" s="539"/>
      <c r="O114" s="551"/>
      <c r="P114" s="539">
        <f>P105+P110-P113</f>
        <v>0</v>
      </c>
      <c r="Q114" s="539"/>
      <c r="R114" s="540"/>
      <c r="S114" s="552">
        <f>S105+S110-S113</f>
        <v>0</v>
      </c>
      <c r="T114" s="539"/>
      <c r="U114" s="539"/>
      <c r="V114" s="539"/>
      <c r="W114" s="550">
        <f>W105+W110-W113</f>
        <v>0</v>
      </c>
      <c r="X114" s="539"/>
      <c r="Y114" s="551"/>
      <c r="Z114" s="539">
        <f>Z105+Z110-Z113</f>
        <v>0</v>
      </c>
      <c r="AA114" s="539"/>
      <c r="AB114" s="540"/>
      <c r="AC114" s="552">
        <f>AC105+AC110-AC113</f>
        <v>0</v>
      </c>
      <c r="AD114" s="539"/>
      <c r="AE114" s="539"/>
      <c r="AF114" s="539"/>
      <c r="AG114" s="550">
        <f>AG105+AG110-AG113</f>
        <v>0</v>
      </c>
      <c r="AH114" s="539"/>
      <c r="AI114" s="551"/>
      <c r="AJ114" s="539">
        <f>AJ105+AJ110-AJ113</f>
        <v>0</v>
      </c>
      <c r="AK114" s="539"/>
      <c r="AL114" s="540"/>
    </row>
    <row r="115" spans="1:38" x14ac:dyDescent="0.25">
      <c r="A115" s="691"/>
      <c r="B115" s="257" t="s">
        <v>129</v>
      </c>
      <c r="C115" s="258" t="s">
        <v>560</v>
      </c>
      <c r="D115" s="240"/>
      <c r="E115" s="240"/>
      <c r="F115" s="240"/>
      <c r="G115" s="240"/>
      <c r="H115" s="240"/>
      <c r="I115" s="553"/>
      <c r="J115" s="554"/>
      <c r="K115" s="554"/>
      <c r="L115" s="554"/>
      <c r="M115" s="535"/>
      <c r="N115" s="517"/>
      <c r="O115" s="536"/>
      <c r="P115" s="529">
        <f>I115</f>
        <v>0</v>
      </c>
      <c r="Q115" s="529"/>
      <c r="R115" s="530"/>
      <c r="S115" s="553"/>
      <c r="T115" s="554"/>
      <c r="U115" s="554"/>
      <c r="V115" s="554"/>
      <c r="W115" s="535"/>
      <c r="X115" s="517"/>
      <c r="Y115" s="536"/>
      <c r="Z115" s="529">
        <f>S115</f>
        <v>0</v>
      </c>
      <c r="AA115" s="529"/>
      <c r="AB115" s="530"/>
      <c r="AC115" s="553"/>
      <c r="AD115" s="554"/>
      <c r="AE115" s="554"/>
      <c r="AF115" s="554"/>
      <c r="AG115" s="535"/>
      <c r="AH115" s="517"/>
      <c r="AI115" s="536"/>
      <c r="AJ115" s="529">
        <f>AC115</f>
        <v>0</v>
      </c>
      <c r="AK115" s="529"/>
      <c r="AL115" s="530"/>
    </row>
    <row r="116" spans="1:38" ht="15.75" thickBot="1" x14ac:dyDescent="0.3">
      <c r="A116" s="691"/>
      <c r="B116" s="262"/>
      <c r="C116" s="263"/>
      <c r="D116" s="263"/>
      <c r="E116" s="263"/>
      <c r="F116" s="263"/>
      <c r="G116" s="263"/>
      <c r="H116" s="263"/>
      <c r="I116" s="264"/>
      <c r="J116" s="265"/>
      <c r="K116" s="265"/>
      <c r="L116" s="265"/>
      <c r="M116" s="266"/>
      <c r="N116" s="265"/>
      <c r="O116" s="267"/>
      <c r="P116" s="268"/>
      <c r="Q116" s="268"/>
      <c r="R116" s="269"/>
      <c r="S116" s="264"/>
      <c r="T116" s="265"/>
      <c r="U116" s="265"/>
      <c r="V116" s="265"/>
      <c r="W116" s="266"/>
      <c r="X116" s="265"/>
      <c r="Y116" s="267"/>
      <c r="Z116" s="270"/>
      <c r="AA116" s="270"/>
      <c r="AB116" s="271"/>
      <c r="AC116" s="264"/>
      <c r="AD116" s="265"/>
      <c r="AE116" s="265"/>
      <c r="AF116" s="265"/>
      <c r="AG116" s="266"/>
      <c r="AH116" s="265"/>
      <c r="AI116" s="267"/>
      <c r="AJ116" s="268"/>
      <c r="AK116" s="268"/>
      <c r="AL116" s="269"/>
    </row>
    <row r="117" spans="1:38" ht="16.5" thickTop="1" thickBot="1" x14ac:dyDescent="0.3">
      <c r="A117" s="691"/>
      <c r="B117" s="256" t="s">
        <v>561</v>
      </c>
      <c r="C117" s="240" t="s">
        <v>562</v>
      </c>
      <c r="D117" s="240"/>
      <c r="E117" s="240"/>
      <c r="F117" s="240"/>
      <c r="G117" s="240"/>
      <c r="H117" s="240"/>
      <c r="I117" s="555">
        <f>I114+I115</f>
        <v>0</v>
      </c>
      <c r="J117" s="527"/>
      <c r="K117" s="527"/>
      <c r="L117" s="527"/>
      <c r="M117" s="537">
        <f>M114</f>
        <v>0</v>
      </c>
      <c r="N117" s="527"/>
      <c r="O117" s="538"/>
      <c r="P117" s="527">
        <f>P114+P115</f>
        <v>0</v>
      </c>
      <c r="Q117" s="527"/>
      <c r="R117" s="528"/>
      <c r="S117" s="555">
        <f>S114+S115</f>
        <v>0</v>
      </c>
      <c r="T117" s="527"/>
      <c r="U117" s="527"/>
      <c r="V117" s="527"/>
      <c r="W117" s="537">
        <f>W114</f>
        <v>0</v>
      </c>
      <c r="X117" s="527"/>
      <c r="Y117" s="538"/>
      <c r="Z117" s="527">
        <f>Z114+Z115</f>
        <v>0</v>
      </c>
      <c r="AA117" s="527"/>
      <c r="AB117" s="528"/>
      <c r="AC117" s="555">
        <f>AC114+AC115</f>
        <v>0</v>
      </c>
      <c r="AD117" s="527"/>
      <c r="AE117" s="527"/>
      <c r="AF117" s="527"/>
      <c r="AG117" s="537">
        <f>AG114</f>
        <v>0</v>
      </c>
      <c r="AH117" s="527"/>
      <c r="AI117" s="538"/>
      <c r="AJ117" s="527">
        <f>AJ114+AJ115</f>
        <v>0</v>
      </c>
      <c r="AK117" s="527"/>
      <c r="AL117" s="528"/>
    </row>
    <row r="118" spans="1:38" x14ac:dyDescent="0.25">
      <c r="A118" s="691"/>
      <c r="B118" s="240"/>
      <c r="C118" s="240"/>
      <c r="D118" s="240"/>
      <c r="E118" s="240"/>
      <c r="F118" s="240"/>
      <c r="G118" s="240"/>
      <c r="H118" s="240"/>
      <c r="I118" s="272"/>
      <c r="J118" s="272"/>
      <c r="K118" s="272"/>
      <c r="L118" s="272"/>
      <c r="M118" s="272"/>
      <c r="N118" s="272"/>
      <c r="O118" s="272"/>
      <c r="P118" s="272"/>
      <c r="Q118" s="272"/>
      <c r="R118" s="272"/>
      <c r="S118" s="272"/>
      <c r="T118" s="272"/>
      <c r="U118" s="272"/>
      <c r="V118" s="272"/>
      <c r="W118" s="272"/>
      <c r="X118" s="272"/>
      <c r="Y118" s="272"/>
      <c r="Z118" s="273"/>
      <c r="AA118" s="273"/>
      <c r="AB118" s="273"/>
      <c r="AC118" s="272"/>
      <c r="AD118" s="272"/>
      <c r="AE118" s="272"/>
      <c r="AF118" s="272"/>
      <c r="AG118" s="272"/>
      <c r="AH118" s="272"/>
      <c r="AI118" s="272"/>
      <c r="AJ118" s="272"/>
      <c r="AK118" s="272"/>
      <c r="AL118" s="274"/>
    </row>
    <row r="119" spans="1:38" x14ac:dyDescent="0.25">
      <c r="A119" s="691"/>
      <c r="B119" s="240"/>
      <c r="C119" s="275" t="s">
        <v>563</v>
      </c>
      <c r="D119" s="240"/>
      <c r="E119" s="240"/>
      <c r="F119" s="240"/>
      <c r="G119" s="240"/>
      <c r="H119" s="240"/>
      <c r="I119" s="272"/>
      <c r="J119" s="272"/>
      <c r="K119" s="272"/>
      <c r="L119" s="272"/>
      <c r="M119" s="272"/>
      <c r="N119" s="272"/>
      <c r="O119" s="272"/>
      <c r="P119" s="272"/>
      <c r="Q119" s="272"/>
      <c r="R119" s="272"/>
      <c r="S119" s="272"/>
      <c r="T119" s="272"/>
      <c r="U119" s="272"/>
      <c r="V119" s="272"/>
      <c r="W119" s="272"/>
      <c r="X119" s="272"/>
      <c r="Y119" s="272"/>
      <c r="Z119" s="273"/>
      <c r="AA119" s="273"/>
      <c r="AB119" s="273"/>
      <c r="AC119" s="272"/>
      <c r="AD119" s="272"/>
      <c r="AE119" s="272"/>
      <c r="AF119" s="272"/>
      <c r="AG119" s="272"/>
      <c r="AH119" s="272"/>
      <c r="AI119" s="272"/>
      <c r="AJ119" s="272"/>
      <c r="AK119" s="272"/>
      <c r="AL119" s="274"/>
    </row>
    <row r="120" spans="1:38" x14ac:dyDescent="0.25">
      <c r="A120" s="691"/>
      <c r="B120" s="240"/>
      <c r="C120" s="240" t="s">
        <v>564</v>
      </c>
      <c r="D120" s="240"/>
      <c r="E120" s="240"/>
      <c r="F120" s="240"/>
      <c r="G120" s="240"/>
      <c r="H120" s="240"/>
      <c r="I120" s="272"/>
      <c r="J120" s="272"/>
      <c r="K120" s="272"/>
      <c r="L120" s="272"/>
      <c r="M120" s="272"/>
      <c r="N120" s="272"/>
      <c r="O120" s="272"/>
      <c r="P120" s="272"/>
      <c r="Q120" s="272"/>
      <c r="R120" s="272"/>
      <c r="S120" s="272"/>
      <c r="T120" s="272"/>
      <c r="U120" s="272"/>
      <c r="V120" s="272"/>
      <c r="W120" s="272"/>
      <c r="X120" s="272"/>
      <c r="Y120" s="272"/>
      <c r="Z120" s="273"/>
      <c r="AA120" s="273"/>
      <c r="AB120" s="273"/>
      <c r="AC120" s="272"/>
      <c r="AD120" s="272"/>
      <c r="AE120" s="272"/>
      <c r="AF120" s="272"/>
      <c r="AG120" s="272"/>
      <c r="AH120" s="272"/>
      <c r="AI120" s="272"/>
      <c r="AJ120" s="272"/>
      <c r="AK120" s="272"/>
      <c r="AL120" s="274"/>
    </row>
    <row r="121" spans="1:38" x14ac:dyDescent="0.25">
      <c r="A121" s="691"/>
      <c r="B121" s="240"/>
      <c r="C121" s="240" t="s">
        <v>565</v>
      </c>
      <c r="D121" s="240"/>
      <c r="E121" s="240"/>
      <c r="F121" s="240"/>
      <c r="G121" s="240"/>
      <c r="H121" s="240"/>
      <c r="I121" s="554"/>
      <c r="J121" s="554"/>
      <c r="K121" s="554"/>
      <c r="L121" s="554"/>
      <c r="M121" s="517"/>
      <c r="N121" s="517"/>
      <c r="O121" s="517"/>
      <c r="P121" s="517"/>
      <c r="Q121" s="517"/>
      <c r="R121" s="517"/>
      <c r="S121" s="554"/>
      <c r="T121" s="554"/>
      <c r="U121" s="554"/>
      <c r="V121" s="554"/>
      <c r="W121" s="517"/>
      <c r="X121" s="517"/>
      <c r="Y121" s="517"/>
      <c r="Z121" s="517"/>
      <c r="AA121" s="517"/>
      <c r="AB121" s="517"/>
      <c r="AC121" s="554"/>
      <c r="AD121" s="554"/>
      <c r="AE121" s="554"/>
      <c r="AF121" s="554"/>
      <c r="AG121" s="517"/>
      <c r="AH121" s="517"/>
      <c r="AI121" s="517"/>
      <c r="AJ121" s="517"/>
      <c r="AK121" s="517"/>
      <c r="AL121" s="518"/>
    </row>
    <row r="122" spans="1:38" x14ac:dyDescent="0.25">
      <c r="A122" s="691"/>
      <c r="B122" s="276"/>
      <c r="C122" s="277" t="s">
        <v>566</v>
      </c>
      <c r="D122" s="240"/>
      <c r="E122" s="240"/>
      <c r="F122" s="240"/>
      <c r="G122" s="240"/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0"/>
      <c r="V122" s="240"/>
      <c r="W122" s="240"/>
      <c r="X122" s="240"/>
      <c r="Y122" s="240"/>
      <c r="Z122" s="240"/>
      <c r="AA122" s="240"/>
      <c r="AB122" s="240"/>
      <c r="AC122" s="240"/>
      <c r="AD122" s="240"/>
      <c r="AE122" s="240"/>
      <c r="AF122" s="240"/>
      <c r="AG122" s="240"/>
      <c r="AH122" s="240"/>
      <c r="AI122" s="240"/>
      <c r="AJ122" s="240"/>
      <c r="AK122" s="240"/>
      <c r="AL122" s="250"/>
    </row>
    <row r="123" spans="1:38" ht="6" customHeight="1" thickBot="1" x14ac:dyDescent="0.3">
      <c r="A123" s="692"/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  <c r="S123" s="234"/>
      <c r="T123" s="234"/>
      <c r="U123" s="234"/>
      <c r="V123" s="234"/>
      <c r="W123" s="234"/>
      <c r="X123" s="234"/>
      <c r="Y123" s="234"/>
      <c r="Z123" s="234"/>
      <c r="AA123" s="234"/>
      <c r="AB123" s="234"/>
      <c r="AC123" s="234"/>
      <c r="AD123" s="234"/>
      <c r="AE123" s="234"/>
      <c r="AF123" s="234"/>
      <c r="AG123" s="234"/>
      <c r="AH123" s="234"/>
      <c r="AI123" s="234"/>
      <c r="AJ123" s="234"/>
      <c r="AK123" s="234"/>
      <c r="AL123" s="235"/>
    </row>
  </sheetData>
  <sheetProtection formatCells="0" formatColumns="0" formatRows="0" insertColumns="0" insertRows="0" insertHyperlinks="0" deleteColumns="0" deleteRows="0" sort="0" autoFilter="0" pivotTables="0"/>
  <mergeCells count="614">
    <mergeCell ref="D88:H88"/>
    <mergeCell ref="D89:H89"/>
    <mergeCell ref="D90:H90"/>
    <mergeCell ref="D91:H91"/>
    <mergeCell ref="D111:H111"/>
    <mergeCell ref="D112:H112"/>
    <mergeCell ref="D99:H99"/>
    <mergeCell ref="D100:H100"/>
    <mergeCell ref="D102:H102"/>
    <mergeCell ref="D103:H103"/>
    <mergeCell ref="D106:H106"/>
    <mergeCell ref="D94:H94"/>
    <mergeCell ref="D95:H95"/>
    <mergeCell ref="D96:H96"/>
    <mergeCell ref="D97:H97"/>
    <mergeCell ref="D98:H98"/>
    <mergeCell ref="A59:A65"/>
    <mergeCell ref="B60:H60"/>
    <mergeCell ref="B79:H79"/>
    <mergeCell ref="D92:H92"/>
    <mergeCell ref="D93:H93"/>
    <mergeCell ref="J63:K63"/>
    <mergeCell ref="J64:K64"/>
    <mergeCell ref="D83:H83"/>
    <mergeCell ref="A77:A123"/>
    <mergeCell ref="D107:H107"/>
    <mergeCell ref="D108:H108"/>
    <mergeCell ref="D109:H109"/>
    <mergeCell ref="D84:H84"/>
    <mergeCell ref="D87:H87"/>
    <mergeCell ref="I88:L88"/>
    <mergeCell ref="I89:L89"/>
    <mergeCell ref="I90:L90"/>
    <mergeCell ref="I91:L91"/>
    <mergeCell ref="I84:L84"/>
    <mergeCell ref="I85:L85"/>
    <mergeCell ref="I86:L86"/>
    <mergeCell ref="I97:L97"/>
    <mergeCell ref="I98:L98"/>
    <mergeCell ref="I99:L99"/>
    <mergeCell ref="I87:L87"/>
    <mergeCell ref="M87:O87"/>
    <mergeCell ref="AG87:AI87"/>
    <mergeCell ref="AJ80:AL81"/>
    <mergeCell ref="I79:R79"/>
    <mergeCell ref="S79:AB79"/>
    <mergeCell ref="AC79:AL79"/>
    <mergeCell ref="AG80:AI81"/>
    <mergeCell ref="I80:L81"/>
    <mergeCell ref="M80:O81"/>
    <mergeCell ref="AC82:AF82"/>
    <mergeCell ref="I82:L82"/>
    <mergeCell ref="I83:L83"/>
    <mergeCell ref="M82:O82"/>
    <mergeCell ref="P82:R82"/>
    <mergeCell ref="M83:O83"/>
    <mergeCell ref="M84:O84"/>
    <mergeCell ref="M85:O85"/>
    <mergeCell ref="M86:O86"/>
    <mergeCell ref="AG83:AI83"/>
    <mergeCell ref="AG84:AI84"/>
    <mergeCell ref="AG85:AI85"/>
    <mergeCell ref="AG86:AI86"/>
    <mergeCell ref="W82:Y82"/>
    <mergeCell ref="AF48:AI48"/>
    <mergeCell ref="AE67:AL67"/>
    <mergeCell ref="AF64:AL64"/>
    <mergeCell ref="AB51:AE51"/>
    <mergeCell ref="AF51:AI51"/>
    <mergeCell ref="AG82:AI82"/>
    <mergeCell ref="AJ82:AL82"/>
    <mergeCell ref="O68:AL68"/>
    <mergeCell ref="O69:AL69"/>
    <mergeCell ref="I73:AL73"/>
    <mergeCell ref="P80:R81"/>
    <mergeCell ref="S80:V81"/>
    <mergeCell ref="W80:Y81"/>
    <mergeCell ref="Z80:AB81"/>
    <mergeCell ref="M74:AL74"/>
    <mergeCell ref="X54:AA54"/>
    <mergeCell ref="X55:AA55"/>
    <mergeCell ref="X56:AA56"/>
    <mergeCell ref="AB53:AE53"/>
    <mergeCell ref="AB54:AE54"/>
    <mergeCell ref="AB55:AE55"/>
    <mergeCell ref="AB56:AE56"/>
    <mergeCell ref="Z82:AB82"/>
    <mergeCell ref="AC80:AF81"/>
    <mergeCell ref="AF54:AI54"/>
    <mergeCell ref="AF55:AI55"/>
    <mergeCell ref="AF56:AI56"/>
    <mergeCell ref="T54:W54"/>
    <mergeCell ref="T55:W55"/>
    <mergeCell ref="T56:W56"/>
    <mergeCell ref="H55:K55"/>
    <mergeCell ref="H56:K56"/>
    <mergeCell ref="L53:O53"/>
    <mergeCell ref="L54:O54"/>
    <mergeCell ref="L55:O55"/>
    <mergeCell ref="L56:O56"/>
    <mergeCell ref="P54:S54"/>
    <mergeCell ref="P55:S55"/>
    <mergeCell ref="P56:S56"/>
    <mergeCell ref="T52:W52"/>
    <mergeCell ref="X52:AA52"/>
    <mergeCell ref="AB52:AE52"/>
    <mergeCell ref="AF52:AI52"/>
    <mergeCell ref="D53:G53"/>
    <mergeCell ref="H53:K53"/>
    <mergeCell ref="P53:S53"/>
    <mergeCell ref="X53:AA53"/>
    <mergeCell ref="AF53:AI53"/>
    <mergeCell ref="T53:W53"/>
    <mergeCell ref="D52:G52"/>
    <mergeCell ref="H52:K52"/>
    <mergeCell ref="L52:O52"/>
    <mergeCell ref="P52:S52"/>
    <mergeCell ref="T49:W50"/>
    <mergeCell ref="X49:AA50"/>
    <mergeCell ref="AB49:AE50"/>
    <mergeCell ref="AF49:AI50"/>
    <mergeCell ref="D51:G51"/>
    <mergeCell ref="H51:K51"/>
    <mergeCell ref="L51:O51"/>
    <mergeCell ref="P51:S51"/>
    <mergeCell ref="T51:W51"/>
    <mergeCell ref="X51:AA51"/>
    <mergeCell ref="D49:G50"/>
    <mergeCell ref="H49:K50"/>
    <mergeCell ref="L49:O50"/>
    <mergeCell ref="P49:S50"/>
    <mergeCell ref="I32:M32"/>
    <mergeCell ref="I44:M44"/>
    <mergeCell ref="N44:R44"/>
    <mergeCell ref="D54:G54"/>
    <mergeCell ref="D55:G55"/>
    <mergeCell ref="D56:G56"/>
    <mergeCell ref="B51:C51"/>
    <mergeCell ref="B52:C52"/>
    <mergeCell ref="B53:C53"/>
    <mergeCell ref="B54:C54"/>
    <mergeCell ref="B55:C55"/>
    <mergeCell ref="B56:C56"/>
    <mergeCell ref="AH24:AL24"/>
    <mergeCell ref="AC36:AG36"/>
    <mergeCell ref="AH31:AL31"/>
    <mergeCell ref="N32:R32"/>
    <mergeCell ref="S32:W32"/>
    <mergeCell ref="X32:AB32"/>
    <mergeCell ref="AC32:AG32"/>
    <mergeCell ref="AH32:AL32"/>
    <mergeCell ref="AH29:AL29"/>
    <mergeCell ref="N30:R30"/>
    <mergeCell ref="S30:W30"/>
    <mergeCell ref="X30:AB30"/>
    <mergeCell ref="AC30:AG30"/>
    <mergeCell ref="AH30:AL30"/>
    <mergeCell ref="N29:R29"/>
    <mergeCell ref="AH27:AL27"/>
    <mergeCell ref="N28:R28"/>
    <mergeCell ref="S28:W28"/>
    <mergeCell ref="S44:W44"/>
    <mergeCell ref="AH28:AL28"/>
    <mergeCell ref="X27:AB27"/>
    <mergeCell ref="AC27:AG27"/>
    <mergeCell ref="S25:W26"/>
    <mergeCell ref="X25:AB26"/>
    <mergeCell ref="AC25:AG26"/>
    <mergeCell ref="AH25:AL26"/>
    <mergeCell ref="N31:R31"/>
    <mergeCell ref="S31:W31"/>
    <mergeCell ref="X31:AB31"/>
    <mergeCell ref="AC31:AG31"/>
    <mergeCell ref="N27:R27"/>
    <mergeCell ref="S27:W27"/>
    <mergeCell ref="S29:W29"/>
    <mergeCell ref="X29:AB29"/>
    <mergeCell ref="AC29:AG29"/>
    <mergeCell ref="X28:AB28"/>
    <mergeCell ref="AC28:AG28"/>
    <mergeCell ref="X44:AB44"/>
    <mergeCell ref="AC44:AG44"/>
    <mergeCell ref="N41:R41"/>
    <mergeCell ref="S41:W41"/>
    <mergeCell ref="X41:AB41"/>
    <mergeCell ref="X18:AB18"/>
    <mergeCell ref="AC19:AG19"/>
    <mergeCell ref="I13:M14"/>
    <mergeCell ref="N13:R14"/>
    <mergeCell ref="S13:W14"/>
    <mergeCell ref="X13:AB14"/>
    <mergeCell ref="AC13:AG14"/>
    <mergeCell ref="AH13:AL14"/>
    <mergeCell ref="I15:M15"/>
    <mergeCell ref="I16:M16"/>
    <mergeCell ref="I17:M17"/>
    <mergeCell ref="AH18:AL18"/>
    <mergeCell ref="S19:W19"/>
    <mergeCell ref="X19:AB19"/>
    <mergeCell ref="AC41:AG41"/>
    <mergeCell ref="N43:R43"/>
    <mergeCell ref="S43:W43"/>
    <mergeCell ref="X43:AB43"/>
    <mergeCell ref="AC43:AG43"/>
    <mergeCell ref="X42:AB42"/>
    <mergeCell ref="D39:H39"/>
    <mergeCell ref="D43:H43"/>
    <mergeCell ref="AC42:AG42"/>
    <mergeCell ref="I39:M39"/>
    <mergeCell ref="I40:M40"/>
    <mergeCell ref="I41:M41"/>
    <mergeCell ref="I42:M42"/>
    <mergeCell ref="I43:M43"/>
    <mergeCell ref="N42:R42"/>
    <mergeCell ref="S42:W42"/>
    <mergeCell ref="D41:H41"/>
    <mergeCell ref="D42:H42"/>
    <mergeCell ref="S37:W38"/>
    <mergeCell ref="N40:R40"/>
    <mergeCell ref="S40:W40"/>
    <mergeCell ref="X37:AB38"/>
    <mergeCell ref="AC37:AG38"/>
    <mergeCell ref="N39:R39"/>
    <mergeCell ref="S39:W39"/>
    <mergeCell ref="X39:AB39"/>
    <mergeCell ref="AC39:AG39"/>
    <mergeCell ref="X40:AB40"/>
    <mergeCell ref="AC40:AG40"/>
    <mergeCell ref="I31:M31"/>
    <mergeCell ref="D25:H26"/>
    <mergeCell ref="B15:C15"/>
    <mergeCell ref="B16:C16"/>
    <mergeCell ref="B17:C17"/>
    <mergeCell ref="B18:C18"/>
    <mergeCell ref="B19:C19"/>
    <mergeCell ref="D15:H15"/>
    <mergeCell ref="B24:N24"/>
    <mergeCell ref="N25:R26"/>
    <mergeCell ref="N15:R15"/>
    <mergeCell ref="N17:R17"/>
    <mergeCell ref="N19:R19"/>
    <mergeCell ref="D16:H16"/>
    <mergeCell ref="D17:H17"/>
    <mergeCell ref="D18:H18"/>
    <mergeCell ref="B20:H20"/>
    <mergeCell ref="I27:M27"/>
    <mergeCell ref="I30:M30"/>
    <mergeCell ref="I28:M28"/>
    <mergeCell ref="I29:M29"/>
    <mergeCell ref="N18:R18"/>
    <mergeCell ref="N20:R20"/>
    <mergeCell ref="I19:M19"/>
    <mergeCell ref="D19:H19"/>
    <mergeCell ref="I25:M26"/>
    <mergeCell ref="D13:H14"/>
    <mergeCell ref="I7:AL7"/>
    <mergeCell ref="B13:C14"/>
    <mergeCell ref="AH12:AL12"/>
    <mergeCell ref="AH19:AL19"/>
    <mergeCell ref="S20:W20"/>
    <mergeCell ref="I18:M18"/>
    <mergeCell ref="I20:M20"/>
    <mergeCell ref="S15:W15"/>
    <mergeCell ref="X15:AB15"/>
    <mergeCell ref="AC15:AG15"/>
    <mergeCell ref="AH15:AL15"/>
    <mergeCell ref="N16:R16"/>
    <mergeCell ref="S16:W16"/>
    <mergeCell ref="X16:AB16"/>
    <mergeCell ref="AC16:AG16"/>
    <mergeCell ref="X20:AB20"/>
    <mergeCell ref="AC20:AG20"/>
    <mergeCell ref="AH20:AL20"/>
    <mergeCell ref="AC17:AG17"/>
    <mergeCell ref="AH17:AL17"/>
    <mergeCell ref="S18:W18"/>
    <mergeCell ref="AE1:AL1"/>
    <mergeCell ref="O2:AL2"/>
    <mergeCell ref="O3:AL3"/>
    <mergeCell ref="D29:H29"/>
    <mergeCell ref="D30:H30"/>
    <mergeCell ref="D31:H31"/>
    <mergeCell ref="B32:H32"/>
    <mergeCell ref="D27:H27"/>
    <mergeCell ref="A6:A9"/>
    <mergeCell ref="A23:A33"/>
    <mergeCell ref="M8:AL8"/>
    <mergeCell ref="B25:C26"/>
    <mergeCell ref="B27:C27"/>
    <mergeCell ref="B28:C28"/>
    <mergeCell ref="B29:C29"/>
    <mergeCell ref="B30:C30"/>
    <mergeCell ref="B31:C31"/>
    <mergeCell ref="D28:H28"/>
    <mergeCell ref="A11:A21"/>
    <mergeCell ref="B12:N12"/>
    <mergeCell ref="AH16:AL16"/>
    <mergeCell ref="S17:W17"/>
    <mergeCell ref="X17:AB17"/>
    <mergeCell ref="AC18:AG18"/>
    <mergeCell ref="S82:V82"/>
    <mergeCell ref="S83:V83"/>
    <mergeCell ref="S84:V84"/>
    <mergeCell ref="S85:V85"/>
    <mergeCell ref="S86:V86"/>
    <mergeCell ref="S87:V87"/>
    <mergeCell ref="S88:V88"/>
    <mergeCell ref="S89:V89"/>
    <mergeCell ref="S90:V90"/>
    <mergeCell ref="I92:L92"/>
    <mergeCell ref="I93:L93"/>
    <mergeCell ref="I94:L94"/>
    <mergeCell ref="I95:L95"/>
    <mergeCell ref="I96:L96"/>
    <mergeCell ref="A35:A45"/>
    <mergeCell ref="B36:N36"/>
    <mergeCell ref="B39:C39"/>
    <mergeCell ref="B40:C40"/>
    <mergeCell ref="M95:O95"/>
    <mergeCell ref="B41:C41"/>
    <mergeCell ref="B42:C42"/>
    <mergeCell ref="B43:C43"/>
    <mergeCell ref="A47:A57"/>
    <mergeCell ref="B44:H44"/>
    <mergeCell ref="D40:H40"/>
    <mergeCell ref="B37:C38"/>
    <mergeCell ref="D37:H38"/>
    <mergeCell ref="I37:M38"/>
    <mergeCell ref="N37:R38"/>
    <mergeCell ref="B48:N48"/>
    <mergeCell ref="B49:C50"/>
    <mergeCell ref="H54:K54"/>
    <mergeCell ref="A72:A75"/>
    <mergeCell ref="I100:L100"/>
    <mergeCell ref="I101:L101"/>
    <mergeCell ref="I102:L102"/>
    <mergeCell ref="I103:L103"/>
    <mergeCell ref="I104:L104"/>
    <mergeCell ref="I105:L105"/>
    <mergeCell ref="I106:L106"/>
    <mergeCell ref="I107:L107"/>
    <mergeCell ref="I108:L108"/>
    <mergeCell ref="I109:L109"/>
    <mergeCell ref="I110:L110"/>
    <mergeCell ref="I111:L111"/>
    <mergeCell ref="I112:L112"/>
    <mergeCell ref="I113:L113"/>
    <mergeCell ref="I114:L114"/>
    <mergeCell ref="I115:L115"/>
    <mergeCell ref="I117:L117"/>
    <mergeCell ref="I121:L121"/>
    <mergeCell ref="AC89:AF89"/>
    <mergeCell ref="AC90:AF90"/>
    <mergeCell ref="S91:V91"/>
    <mergeCell ref="S92:V92"/>
    <mergeCell ref="S93:V93"/>
    <mergeCell ref="S94:V94"/>
    <mergeCell ref="S95:V95"/>
    <mergeCell ref="S96:V96"/>
    <mergeCell ref="Z89:AB89"/>
    <mergeCell ref="Z90:AB90"/>
    <mergeCell ref="AC96:AF96"/>
    <mergeCell ref="AC91:AF91"/>
    <mergeCell ref="AC92:AF92"/>
    <mergeCell ref="AC93:AF93"/>
    <mergeCell ref="AC94:AF94"/>
    <mergeCell ref="AC95:AF95"/>
    <mergeCell ref="AC83:AF83"/>
    <mergeCell ref="AC84:AF84"/>
    <mergeCell ref="AC85:AF85"/>
    <mergeCell ref="AC86:AF86"/>
    <mergeCell ref="AC87:AF87"/>
    <mergeCell ref="AC88:AF88"/>
    <mergeCell ref="Z83:AB83"/>
    <mergeCell ref="Z84:AB84"/>
    <mergeCell ref="Z85:AB85"/>
    <mergeCell ref="Z86:AB86"/>
    <mergeCell ref="Z87:AB87"/>
    <mergeCell ref="Z88:AB88"/>
    <mergeCell ref="W83:Y83"/>
    <mergeCell ref="W111:Y111"/>
    <mergeCell ref="W110:Y110"/>
    <mergeCell ref="Z99:AB99"/>
    <mergeCell ref="S117:V117"/>
    <mergeCell ref="S98:V98"/>
    <mergeCell ref="S99:V99"/>
    <mergeCell ref="S100:V100"/>
    <mergeCell ref="S101:V101"/>
    <mergeCell ref="Z98:AB98"/>
    <mergeCell ref="Z100:AB100"/>
    <mergeCell ref="Z101:AB101"/>
    <mergeCell ref="S102:V102"/>
    <mergeCell ref="S103:V103"/>
    <mergeCell ref="S104:V104"/>
    <mergeCell ref="Z91:AB91"/>
    <mergeCell ref="Z92:AB92"/>
    <mergeCell ref="Z93:AB93"/>
    <mergeCell ref="Z94:AB94"/>
    <mergeCell ref="Z95:AB95"/>
    <mergeCell ref="Z96:AB96"/>
    <mergeCell ref="Z97:AB97"/>
    <mergeCell ref="S97:V97"/>
    <mergeCell ref="S112:V112"/>
    <mergeCell ref="S121:V121"/>
    <mergeCell ref="Z107:AB107"/>
    <mergeCell ref="Z109:AB109"/>
    <mergeCell ref="W112:Y112"/>
    <mergeCell ref="W113:Y113"/>
    <mergeCell ref="W114:Y114"/>
    <mergeCell ref="W115:Y115"/>
    <mergeCell ref="W117:Y117"/>
    <mergeCell ref="W121:Y121"/>
    <mergeCell ref="S115:V115"/>
    <mergeCell ref="W108:Y108"/>
    <mergeCell ref="W109:Y109"/>
    <mergeCell ref="S107:V107"/>
    <mergeCell ref="W107:Y107"/>
    <mergeCell ref="Z114:AB114"/>
    <mergeCell ref="Z115:AB115"/>
    <mergeCell ref="Z117:AB117"/>
    <mergeCell ref="Z121:AB121"/>
    <mergeCell ref="S113:V113"/>
    <mergeCell ref="S114:V114"/>
    <mergeCell ref="S108:V108"/>
    <mergeCell ref="S109:V109"/>
    <mergeCell ref="S110:V110"/>
    <mergeCell ref="S111:V111"/>
    <mergeCell ref="M99:O99"/>
    <mergeCell ref="M100:O100"/>
    <mergeCell ref="M101:O101"/>
    <mergeCell ref="M102:O102"/>
    <mergeCell ref="AC108:AF108"/>
    <mergeCell ref="AC109:AF109"/>
    <mergeCell ref="AC106:AF106"/>
    <mergeCell ref="M104:O104"/>
    <mergeCell ref="M105:O105"/>
    <mergeCell ref="Z106:AB106"/>
    <mergeCell ref="P102:R102"/>
    <mergeCell ref="P105:R105"/>
    <mergeCell ref="P106:R106"/>
    <mergeCell ref="P107:R107"/>
    <mergeCell ref="S105:V105"/>
    <mergeCell ref="S106:V106"/>
    <mergeCell ref="Z108:AB108"/>
    <mergeCell ref="AC107:AF107"/>
    <mergeCell ref="P100:R100"/>
    <mergeCell ref="P101:R101"/>
    <mergeCell ref="P103:R103"/>
    <mergeCell ref="P104:R104"/>
    <mergeCell ref="W101:Y101"/>
    <mergeCell ref="W102:Y102"/>
    <mergeCell ref="M88:O88"/>
    <mergeCell ref="M89:O89"/>
    <mergeCell ref="M90:O90"/>
    <mergeCell ref="M91:O91"/>
    <mergeCell ref="M92:O92"/>
    <mergeCell ref="M93:O93"/>
    <mergeCell ref="M94:O94"/>
    <mergeCell ref="M97:O97"/>
    <mergeCell ref="M98:O98"/>
    <mergeCell ref="M96:O96"/>
    <mergeCell ref="M112:O112"/>
    <mergeCell ref="M113:O113"/>
    <mergeCell ref="M114:O114"/>
    <mergeCell ref="M109:O109"/>
    <mergeCell ref="M110:O110"/>
    <mergeCell ref="M111:O111"/>
    <mergeCell ref="M106:O106"/>
    <mergeCell ref="M103:O103"/>
    <mergeCell ref="M108:O108"/>
    <mergeCell ref="M107:O107"/>
    <mergeCell ref="P113:R113"/>
    <mergeCell ref="P114:R114"/>
    <mergeCell ref="P115:R115"/>
    <mergeCell ref="P117:R117"/>
    <mergeCell ref="M115:O115"/>
    <mergeCell ref="M117:O117"/>
    <mergeCell ref="M121:O121"/>
    <mergeCell ref="P83:R83"/>
    <mergeCell ref="P84:R84"/>
    <mergeCell ref="P85:R85"/>
    <mergeCell ref="P86:R86"/>
    <mergeCell ref="P87:R87"/>
    <mergeCell ref="P88:R88"/>
    <mergeCell ref="P89:R89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99:R99"/>
    <mergeCell ref="W103:Y103"/>
    <mergeCell ref="W104:Y104"/>
    <mergeCell ref="W105:Y105"/>
    <mergeCell ref="W106:Y106"/>
    <mergeCell ref="P112:R112"/>
    <mergeCell ref="P110:R110"/>
    <mergeCell ref="P111:R111"/>
    <mergeCell ref="P108:R108"/>
    <mergeCell ref="P109:R109"/>
    <mergeCell ref="Z104:AB104"/>
    <mergeCell ref="Z105:AB105"/>
    <mergeCell ref="AC103:AF103"/>
    <mergeCell ref="AC104:AF104"/>
    <mergeCell ref="AC105:AF105"/>
    <mergeCell ref="AC102:AF102"/>
    <mergeCell ref="P121:R121"/>
    <mergeCell ref="W84:Y84"/>
    <mergeCell ref="W85:Y85"/>
    <mergeCell ref="W86:Y86"/>
    <mergeCell ref="W87:Y87"/>
    <mergeCell ref="W88:Y88"/>
    <mergeCell ref="W89:Y89"/>
    <mergeCell ref="W90:Y90"/>
    <mergeCell ref="W91:Y91"/>
    <mergeCell ref="W92:Y92"/>
    <mergeCell ref="W93:Y93"/>
    <mergeCell ref="W94:Y94"/>
    <mergeCell ref="W95:Y95"/>
    <mergeCell ref="W96:Y96"/>
    <mergeCell ref="W97:Y97"/>
    <mergeCell ref="W98:Y98"/>
    <mergeCell ref="W99:Y99"/>
    <mergeCell ref="W100:Y100"/>
    <mergeCell ref="AC97:AF97"/>
    <mergeCell ref="AG112:AI112"/>
    <mergeCell ref="AG113:AI113"/>
    <mergeCell ref="AG114:AI114"/>
    <mergeCell ref="Z110:AB110"/>
    <mergeCell ref="AC114:AF114"/>
    <mergeCell ref="AC115:AF115"/>
    <mergeCell ref="AC117:AF117"/>
    <mergeCell ref="AC121:AF121"/>
    <mergeCell ref="AC112:AF112"/>
    <mergeCell ref="AC113:AF113"/>
    <mergeCell ref="Z112:AB112"/>
    <mergeCell ref="Z113:AB113"/>
    <mergeCell ref="Z111:AB111"/>
    <mergeCell ref="AC110:AF110"/>
    <mergeCell ref="AC111:AF111"/>
    <mergeCell ref="AC98:AF98"/>
    <mergeCell ref="AC99:AF99"/>
    <mergeCell ref="AC100:AF100"/>
    <mergeCell ref="AC101:AF101"/>
    <mergeCell ref="AG104:AI104"/>
    <mergeCell ref="AG105:AI105"/>
    <mergeCell ref="Z102:AB102"/>
    <mergeCell ref="Z103:AB103"/>
    <mergeCell ref="AG88:AI88"/>
    <mergeCell ref="AG89:AI89"/>
    <mergeCell ref="AG90:AI90"/>
    <mergeCell ref="AG91:AI91"/>
    <mergeCell ref="AG92:AI92"/>
    <mergeCell ref="AG108:AI108"/>
    <mergeCell ref="AG109:AI109"/>
    <mergeCell ref="AG110:AI110"/>
    <mergeCell ref="AG111:AI111"/>
    <mergeCell ref="AG107:AI107"/>
    <mergeCell ref="AG98:AI98"/>
    <mergeCell ref="AG99:AI99"/>
    <mergeCell ref="AG100:AI100"/>
    <mergeCell ref="AG101:AI101"/>
    <mergeCell ref="AG102:AI102"/>
    <mergeCell ref="AG103:AI103"/>
    <mergeCell ref="AG97:AI97"/>
    <mergeCell ref="AG93:AI93"/>
    <mergeCell ref="AG94:AI94"/>
    <mergeCell ref="AG95:AI95"/>
    <mergeCell ref="AG96:AI96"/>
    <mergeCell ref="AG106:AI106"/>
    <mergeCell ref="AJ117:AL117"/>
    <mergeCell ref="AJ88:AL88"/>
    <mergeCell ref="AJ89:AL89"/>
    <mergeCell ref="AJ90:AL90"/>
    <mergeCell ref="AJ91:AL91"/>
    <mergeCell ref="AJ92:AL92"/>
    <mergeCell ref="AJ93:AL93"/>
    <mergeCell ref="AJ94:AL94"/>
    <mergeCell ref="AJ95:AL95"/>
    <mergeCell ref="AJ96:AL96"/>
    <mergeCell ref="AJ102:AL102"/>
    <mergeCell ref="AJ103:AL103"/>
    <mergeCell ref="AJ97:AL97"/>
    <mergeCell ref="AJ98:AL98"/>
    <mergeCell ref="AJ99:AL99"/>
    <mergeCell ref="AJ100:AL100"/>
    <mergeCell ref="AJ121:AL121"/>
    <mergeCell ref="B80:C81"/>
    <mergeCell ref="D80:H81"/>
    <mergeCell ref="AJ104:AL104"/>
    <mergeCell ref="AJ105:AL105"/>
    <mergeCell ref="AJ106:AL106"/>
    <mergeCell ref="AJ107:AL107"/>
    <mergeCell ref="AJ108:AL108"/>
    <mergeCell ref="AJ109:AL109"/>
    <mergeCell ref="AJ110:AL110"/>
    <mergeCell ref="AJ111:AL111"/>
    <mergeCell ref="AJ112:AL112"/>
    <mergeCell ref="AG115:AI115"/>
    <mergeCell ref="AG117:AI117"/>
    <mergeCell ref="AG121:AI121"/>
    <mergeCell ref="AJ83:AL83"/>
    <mergeCell ref="AJ84:AL84"/>
    <mergeCell ref="AJ85:AL85"/>
    <mergeCell ref="AJ86:AL86"/>
    <mergeCell ref="AJ87:AL87"/>
    <mergeCell ref="AJ101:AL101"/>
    <mergeCell ref="AJ113:AL113"/>
    <mergeCell ref="AJ114:AL114"/>
    <mergeCell ref="AJ115:AL115"/>
  </mergeCells>
  <dataValidations count="3">
    <dataValidation type="whole" allowBlank="1" showInputMessage="1" showErrorMessage="1" error="1 és 9 közötti szám" sqref="J74:K74">
      <formula1>0</formula1>
      <formula2>9</formula2>
    </dataValidation>
    <dataValidation type="whole" allowBlank="1" showInputMessage="1" showErrorMessage="1" error="minden esetben 0_x000a__x000a_" sqref="L74">
      <formula1>0</formula1>
      <formula2>0</formula2>
    </dataValidation>
    <dataValidation type="whole" allowBlank="1" showInputMessage="1" showErrorMessage="1" error="1 és 3 közötti szám" sqref="I74">
      <formula1>1</formula1>
      <formula2>3</formula2>
    </dataValidation>
  </dataValidations>
  <pageMargins left="0.70866141732283472" right="0.70866141732283472" top="0.15748031496062992" bottom="0.15748031496062992" header="0.31496062992125984" footer="0.31496062992125984"/>
  <pageSetup paperSize="9" scale="68" orientation="landscape" r:id="rId1"/>
  <rowBreaks count="1" manualBreakCount="1">
    <brk id="65" max="3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0"/>
  <sheetViews>
    <sheetView view="pageBreakPreview" zoomScaleNormal="100" zoomScaleSheetLayoutView="100" workbookViewId="0">
      <selection activeCell="L86" sqref="L86:Y86"/>
    </sheetView>
  </sheetViews>
  <sheetFormatPr defaultColWidth="4.7109375" defaultRowHeight="15" x14ac:dyDescent="0.25"/>
  <sheetData>
    <row r="1" spans="1:25" s="5" customFormat="1" ht="18" x14ac:dyDescent="0.25">
      <c r="A1" s="1"/>
      <c r="B1" s="2"/>
      <c r="C1" s="2"/>
      <c r="D1" s="2"/>
      <c r="E1" s="2"/>
      <c r="F1" s="2"/>
      <c r="G1" s="2"/>
      <c r="H1" s="3" t="s">
        <v>187</v>
      </c>
      <c r="I1" s="4"/>
      <c r="J1" s="4"/>
      <c r="K1" s="2"/>
      <c r="L1" s="24"/>
      <c r="M1" s="24"/>
      <c r="N1" s="24"/>
      <c r="O1" s="24"/>
      <c r="P1" s="24"/>
      <c r="Q1" s="2"/>
      <c r="R1" s="694" t="s">
        <v>86</v>
      </c>
      <c r="S1" s="694"/>
      <c r="T1" s="694"/>
      <c r="U1" s="694"/>
      <c r="V1" s="694"/>
      <c r="W1" s="694"/>
      <c r="X1" s="694"/>
      <c r="Y1" s="695"/>
    </row>
    <row r="2" spans="1:25" s="5" customFormat="1" ht="15" customHeight="1" x14ac:dyDescent="0.2">
      <c r="A2" s="6"/>
      <c r="B2" s="7"/>
      <c r="C2" s="7"/>
      <c r="D2" s="7"/>
      <c r="E2" s="7"/>
      <c r="F2" s="7"/>
      <c r="G2" s="7"/>
      <c r="H2" s="8"/>
      <c r="I2" s="9"/>
      <c r="J2" s="9"/>
      <c r="K2" s="7"/>
      <c r="L2" s="7"/>
      <c r="M2" s="7"/>
      <c r="N2" s="7"/>
      <c r="O2" s="696" t="s">
        <v>3</v>
      </c>
      <c r="P2" s="696"/>
      <c r="Q2" s="696"/>
      <c r="R2" s="696"/>
      <c r="S2" s="696"/>
      <c r="T2" s="696"/>
      <c r="U2" s="696"/>
      <c r="V2" s="696"/>
      <c r="W2" s="696"/>
      <c r="X2" s="696"/>
      <c r="Y2" s="697"/>
    </row>
    <row r="3" spans="1:25" s="5" customFormat="1" ht="15" customHeight="1" x14ac:dyDescent="0.2">
      <c r="A3" s="6"/>
      <c r="B3" s="7"/>
      <c r="C3" s="7"/>
      <c r="D3" s="7"/>
      <c r="E3" s="7"/>
      <c r="F3" s="7"/>
      <c r="G3" s="7"/>
      <c r="H3" s="10"/>
      <c r="I3" s="7"/>
      <c r="J3" s="7"/>
      <c r="K3" s="7"/>
      <c r="L3" s="7"/>
      <c r="M3" s="7"/>
      <c r="N3" s="7"/>
      <c r="O3" s="696" t="s">
        <v>4</v>
      </c>
      <c r="P3" s="696"/>
      <c r="Q3" s="696"/>
      <c r="R3" s="696"/>
      <c r="S3" s="696"/>
      <c r="T3" s="696"/>
      <c r="U3" s="696"/>
      <c r="V3" s="696"/>
      <c r="W3" s="696"/>
      <c r="X3" s="696"/>
      <c r="Y3" s="697"/>
    </row>
    <row r="4" spans="1:25" s="5" customFormat="1" thickBot="1" x14ac:dyDescent="0.25">
      <c r="A4" s="11"/>
      <c r="B4" s="12"/>
      <c r="C4" s="12"/>
      <c r="D4" s="12"/>
      <c r="E4" s="12"/>
      <c r="F4" s="12"/>
      <c r="G4" s="12"/>
      <c r="H4" s="13" t="s">
        <v>0</v>
      </c>
      <c r="I4" s="14"/>
      <c r="J4" s="14"/>
      <c r="K4" s="12"/>
      <c r="L4" s="12"/>
      <c r="M4" s="12"/>
      <c r="N4" s="12"/>
      <c r="O4" s="12"/>
      <c r="P4" s="12"/>
      <c r="Q4" s="12"/>
      <c r="R4" s="12"/>
      <c r="S4" s="12"/>
      <c r="T4" s="14" t="s">
        <v>1</v>
      </c>
      <c r="U4" s="12"/>
      <c r="V4" s="12"/>
      <c r="W4" s="14"/>
      <c r="X4" s="12"/>
      <c r="Y4" s="15" t="s">
        <v>657</v>
      </c>
    </row>
    <row r="5" spans="1:25" s="5" customFormat="1" ht="12" customHeight="1" thickBot="1" x14ac:dyDescent="0.25"/>
    <row r="6" spans="1:25" s="5" customFormat="1" ht="6" customHeight="1" x14ac:dyDescent="0.2">
      <c r="A6" s="698" t="s">
        <v>87</v>
      </c>
      <c r="B6" s="16"/>
      <c r="C6" s="2"/>
      <c r="D6" s="2"/>
      <c r="E6" s="2"/>
      <c r="F6" s="2"/>
      <c r="G6" s="17"/>
      <c r="H6" s="701"/>
      <c r="I6" s="701"/>
      <c r="J6" s="701"/>
      <c r="K6" s="701"/>
      <c r="L6" s="701"/>
      <c r="M6" s="701"/>
      <c r="N6" s="701"/>
      <c r="O6" s="701"/>
      <c r="P6" s="701"/>
      <c r="Q6" s="701"/>
      <c r="R6" s="701"/>
      <c r="S6" s="701"/>
      <c r="T6" s="701"/>
      <c r="U6" s="701"/>
      <c r="V6" s="701"/>
      <c r="W6" s="701"/>
      <c r="X6" s="701"/>
      <c r="Y6" s="702"/>
    </row>
    <row r="7" spans="1:25" s="5" customFormat="1" ht="14.25" customHeight="1" x14ac:dyDescent="0.2">
      <c r="A7" s="699"/>
      <c r="B7" s="305" t="s">
        <v>5</v>
      </c>
      <c r="C7" s="7" t="s">
        <v>15</v>
      </c>
      <c r="D7" s="7"/>
      <c r="E7" s="7"/>
      <c r="F7" s="7"/>
      <c r="G7" s="18"/>
      <c r="H7" s="703">
        <f>+'16L-01'!H7:Y7</f>
        <v>0</v>
      </c>
      <c r="I7" s="704"/>
      <c r="J7" s="704"/>
      <c r="K7" s="704"/>
      <c r="L7" s="704"/>
      <c r="M7" s="704"/>
      <c r="N7" s="704"/>
      <c r="O7" s="704"/>
      <c r="P7" s="704"/>
      <c r="Q7" s="704"/>
      <c r="R7" s="704"/>
      <c r="S7" s="704"/>
      <c r="T7" s="704"/>
      <c r="U7" s="704"/>
      <c r="V7" s="704"/>
      <c r="W7" s="704"/>
      <c r="X7" s="704"/>
      <c r="Y7" s="705"/>
    </row>
    <row r="8" spans="1:25" s="5" customFormat="1" ht="14.25" x14ac:dyDescent="0.2">
      <c r="A8" s="699"/>
      <c r="B8" s="310" t="s">
        <v>6</v>
      </c>
      <c r="C8" s="7" t="s">
        <v>512</v>
      </c>
      <c r="D8" s="7"/>
      <c r="E8" s="7"/>
      <c r="F8" s="7"/>
      <c r="G8" s="18"/>
      <c r="H8" s="245">
        <f>+'16L-01'!H8</f>
        <v>0</v>
      </c>
      <c r="I8" s="246">
        <f>+'16L-01'!I8</f>
        <v>0</v>
      </c>
      <c r="J8" s="246">
        <f>+'16L-01'!J8</f>
        <v>0</v>
      </c>
      <c r="K8" s="246">
        <f>+'16L-01'!K8</f>
        <v>0</v>
      </c>
      <c r="L8" s="712"/>
      <c r="M8" s="712"/>
      <c r="N8" s="712"/>
      <c r="O8" s="712"/>
      <c r="P8" s="712"/>
      <c r="Q8" s="712"/>
      <c r="R8" s="712"/>
      <c r="S8" s="712"/>
      <c r="T8" s="712"/>
      <c r="U8" s="712"/>
      <c r="V8" s="712"/>
      <c r="W8" s="712"/>
      <c r="X8" s="712"/>
      <c r="Y8" s="713"/>
    </row>
    <row r="9" spans="1:25" s="5" customFormat="1" ht="6" customHeight="1" thickBot="1" x14ac:dyDescent="0.25">
      <c r="A9" s="700"/>
      <c r="B9" s="12"/>
      <c r="C9" s="12"/>
      <c r="D9" s="12"/>
      <c r="E9" s="12"/>
      <c r="F9" s="12"/>
      <c r="G9" s="20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21"/>
    </row>
    <row r="10" spans="1:25" ht="12" customHeight="1" thickBot="1" x14ac:dyDescent="0.3"/>
    <row r="11" spans="1:25" ht="6" customHeight="1" x14ac:dyDescent="0.25">
      <c r="A11" s="716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9"/>
    </row>
    <row r="12" spans="1:25" s="5" customFormat="1" ht="14.25" customHeight="1" x14ac:dyDescent="0.2">
      <c r="A12" s="717"/>
      <c r="B12" s="719" t="s">
        <v>402</v>
      </c>
      <c r="C12" s="719"/>
      <c r="D12" s="719"/>
      <c r="E12" s="719"/>
      <c r="F12" s="719"/>
      <c r="G12" s="719"/>
      <c r="H12" s="719"/>
      <c r="I12" s="719"/>
      <c r="J12" s="719"/>
      <c r="K12" s="719"/>
      <c r="L12" s="719"/>
      <c r="M12" s="719"/>
      <c r="N12" s="719"/>
      <c r="O12" s="719"/>
      <c r="P12" s="719"/>
      <c r="Q12" s="719"/>
      <c r="R12" s="719"/>
      <c r="S12" s="719"/>
      <c r="T12" s="719"/>
      <c r="U12" s="719"/>
      <c r="V12" s="719"/>
      <c r="W12" s="719"/>
      <c r="X12" s="719"/>
      <c r="Y12" s="720"/>
    </row>
    <row r="13" spans="1:25" s="5" customFormat="1" ht="14.25" x14ac:dyDescent="0.2">
      <c r="A13" s="717"/>
      <c r="B13" s="736" t="s">
        <v>403</v>
      </c>
      <c r="C13" s="737"/>
      <c r="D13" s="737"/>
      <c r="E13" s="737"/>
      <c r="F13" s="737"/>
      <c r="G13" s="737"/>
      <c r="H13" s="737"/>
      <c r="I13" s="738"/>
      <c r="J13" s="736" t="s">
        <v>404</v>
      </c>
      <c r="K13" s="737"/>
      <c r="L13" s="737"/>
      <c r="M13" s="737"/>
      <c r="N13" s="737"/>
      <c r="O13" s="737"/>
      <c r="P13" s="737"/>
      <c r="Q13" s="737"/>
      <c r="R13" s="737"/>
      <c r="S13" s="737"/>
      <c r="T13" s="738"/>
      <c r="U13" s="737" t="s">
        <v>408</v>
      </c>
      <c r="V13" s="737"/>
      <c r="W13" s="737"/>
      <c r="X13" s="737"/>
      <c r="Y13" s="739"/>
    </row>
    <row r="14" spans="1:25" s="5" customFormat="1" ht="14.25" x14ac:dyDescent="0.2">
      <c r="A14" s="717"/>
      <c r="B14" s="305" t="s">
        <v>5</v>
      </c>
      <c r="C14" s="740"/>
      <c r="D14" s="740"/>
      <c r="E14" s="740"/>
      <c r="F14" s="740"/>
      <c r="G14" s="740"/>
      <c r="H14" s="740"/>
      <c r="I14" s="741"/>
      <c r="J14" s="708"/>
      <c r="K14" s="709"/>
      <c r="L14" s="709"/>
      <c r="M14" s="306" t="s">
        <v>33</v>
      </c>
      <c r="N14" s="709"/>
      <c r="O14" s="709"/>
      <c r="P14" s="709"/>
      <c r="Q14" s="306" t="s">
        <v>33</v>
      </c>
      <c r="R14" s="709"/>
      <c r="S14" s="709"/>
      <c r="T14" s="710"/>
      <c r="U14" s="709"/>
      <c r="V14" s="709"/>
      <c r="W14" s="709"/>
      <c r="X14" s="709"/>
      <c r="Y14" s="711"/>
    </row>
    <row r="15" spans="1:25" s="5" customFormat="1" ht="14.25" x14ac:dyDescent="0.2">
      <c r="A15" s="717"/>
      <c r="B15" s="305" t="s">
        <v>6</v>
      </c>
      <c r="C15" s="706"/>
      <c r="D15" s="706"/>
      <c r="E15" s="706"/>
      <c r="F15" s="706"/>
      <c r="G15" s="706"/>
      <c r="H15" s="706"/>
      <c r="I15" s="707"/>
      <c r="J15" s="708"/>
      <c r="K15" s="709"/>
      <c r="L15" s="709"/>
      <c r="M15" s="306" t="s">
        <v>33</v>
      </c>
      <c r="N15" s="709"/>
      <c r="O15" s="709"/>
      <c r="P15" s="709"/>
      <c r="Q15" s="306" t="s">
        <v>33</v>
      </c>
      <c r="R15" s="709"/>
      <c r="S15" s="709"/>
      <c r="T15" s="710"/>
      <c r="U15" s="709"/>
      <c r="V15" s="709"/>
      <c r="W15" s="709"/>
      <c r="X15" s="709"/>
      <c r="Y15" s="711"/>
    </row>
    <row r="16" spans="1:25" s="5" customFormat="1" ht="14.25" x14ac:dyDescent="0.2">
      <c r="A16" s="717"/>
      <c r="B16" s="305" t="s">
        <v>7</v>
      </c>
      <c r="C16" s="706"/>
      <c r="D16" s="706"/>
      <c r="E16" s="706"/>
      <c r="F16" s="706"/>
      <c r="G16" s="706"/>
      <c r="H16" s="706"/>
      <c r="I16" s="707"/>
      <c r="J16" s="708"/>
      <c r="K16" s="709"/>
      <c r="L16" s="709"/>
      <c r="M16" s="306" t="s">
        <v>33</v>
      </c>
      <c r="N16" s="709"/>
      <c r="O16" s="709"/>
      <c r="P16" s="709"/>
      <c r="Q16" s="306" t="s">
        <v>33</v>
      </c>
      <c r="R16" s="709"/>
      <c r="S16" s="709"/>
      <c r="T16" s="710"/>
      <c r="U16" s="709"/>
      <c r="V16" s="709"/>
      <c r="W16" s="709"/>
      <c r="X16" s="709"/>
      <c r="Y16" s="711"/>
    </row>
    <row r="17" spans="1:25" s="5" customFormat="1" ht="14.25" x14ac:dyDescent="0.2">
      <c r="A17" s="717"/>
      <c r="B17" s="305" t="s">
        <v>13</v>
      </c>
      <c r="C17" s="706"/>
      <c r="D17" s="706"/>
      <c r="E17" s="706"/>
      <c r="F17" s="706"/>
      <c r="G17" s="706"/>
      <c r="H17" s="706"/>
      <c r="I17" s="707"/>
      <c r="J17" s="708"/>
      <c r="K17" s="709"/>
      <c r="L17" s="709"/>
      <c r="M17" s="306" t="s">
        <v>33</v>
      </c>
      <c r="N17" s="709"/>
      <c r="O17" s="709"/>
      <c r="P17" s="709"/>
      <c r="Q17" s="306" t="s">
        <v>33</v>
      </c>
      <c r="R17" s="709"/>
      <c r="S17" s="709"/>
      <c r="T17" s="710"/>
      <c r="U17" s="709"/>
      <c r="V17" s="709"/>
      <c r="W17" s="709"/>
      <c r="X17" s="709"/>
      <c r="Y17" s="711"/>
    </row>
    <row r="18" spans="1:25" s="5" customFormat="1" ht="14.25" x14ac:dyDescent="0.2">
      <c r="A18" s="717"/>
      <c r="B18" s="305" t="s">
        <v>17</v>
      </c>
      <c r="C18" s="706"/>
      <c r="D18" s="706"/>
      <c r="E18" s="706"/>
      <c r="F18" s="706"/>
      <c r="G18" s="706"/>
      <c r="H18" s="706"/>
      <c r="I18" s="707"/>
      <c r="J18" s="708"/>
      <c r="K18" s="709"/>
      <c r="L18" s="709"/>
      <c r="M18" s="306" t="s">
        <v>33</v>
      </c>
      <c r="N18" s="709"/>
      <c r="O18" s="709"/>
      <c r="P18" s="709"/>
      <c r="Q18" s="306" t="s">
        <v>33</v>
      </c>
      <c r="R18" s="709"/>
      <c r="S18" s="709"/>
      <c r="T18" s="710"/>
      <c r="U18" s="709"/>
      <c r="V18" s="709"/>
      <c r="W18" s="709"/>
      <c r="X18" s="709"/>
      <c r="Y18" s="711"/>
    </row>
    <row r="19" spans="1:25" s="5" customFormat="1" ht="14.25" x14ac:dyDescent="0.2">
      <c r="A19" s="717"/>
      <c r="B19" s="7"/>
      <c r="C19" s="7"/>
      <c r="D19" s="7"/>
      <c r="E19" s="7"/>
      <c r="F19" s="7"/>
      <c r="G19" s="714" t="s">
        <v>405</v>
      </c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5"/>
    </row>
    <row r="20" spans="1:25" s="5" customFormat="1" ht="6" customHeight="1" thickBot="1" x14ac:dyDescent="0.25">
      <c r="A20" s="718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21"/>
    </row>
    <row r="21" spans="1:25" s="5" customFormat="1" ht="12" customHeight="1" thickBot="1" x14ac:dyDescent="0.25"/>
    <row r="22" spans="1:25" s="5" customFormat="1" ht="6" customHeight="1" x14ac:dyDescent="0.2">
      <c r="A22" s="716" t="s">
        <v>406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3"/>
    </row>
    <row r="23" spans="1:25" s="5" customFormat="1" ht="14.25" x14ac:dyDescent="0.2">
      <c r="A23" s="717"/>
      <c r="B23" s="719" t="s">
        <v>407</v>
      </c>
      <c r="C23" s="719"/>
      <c r="D23" s="719"/>
      <c r="E23" s="719"/>
      <c r="F23" s="719"/>
      <c r="G23" s="719"/>
      <c r="H23" s="719"/>
      <c r="I23" s="719"/>
      <c r="J23" s="719"/>
      <c r="K23" s="719"/>
      <c r="L23" s="719"/>
      <c r="M23" s="719"/>
      <c r="N23" s="719"/>
      <c r="O23" s="719"/>
      <c r="P23" s="719"/>
      <c r="Q23" s="719"/>
      <c r="R23" s="719"/>
      <c r="S23" s="719"/>
      <c r="T23" s="719"/>
      <c r="U23" s="719"/>
      <c r="V23" s="719"/>
      <c r="W23" s="719"/>
      <c r="X23" s="719"/>
      <c r="Y23" s="720"/>
    </row>
    <row r="24" spans="1:25" s="5" customFormat="1" ht="14.25" x14ac:dyDescent="0.2">
      <c r="A24" s="717"/>
      <c r="B24" s="721" t="s">
        <v>419</v>
      </c>
      <c r="C24" s="722"/>
      <c r="D24" s="722"/>
      <c r="E24" s="722"/>
      <c r="F24" s="722"/>
      <c r="G24" s="722"/>
      <c r="H24" s="722"/>
      <c r="I24" s="723"/>
      <c r="J24" s="26"/>
      <c r="K24" s="722" t="s">
        <v>409</v>
      </c>
      <c r="L24" s="722"/>
      <c r="M24" s="722"/>
      <c r="N24" s="722"/>
      <c r="O24" s="722"/>
      <c r="P24" s="722"/>
      <c r="Q24" s="722"/>
      <c r="R24" s="722"/>
      <c r="S24" s="722"/>
      <c r="T24" s="723"/>
      <c r="U24" s="7"/>
      <c r="V24" s="724" t="s">
        <v>179</v>
      </c>
      <c r="W24" s="724"/>
      <c r="X24" s="724"/>
      <c r="Y24" s="725"/>
    </row>
    <row r="25" spans="1:25" s="5" customFormat="1" ht="14.25" x14ac:dyDescent="0.2">
      <c r="A25" s="717"/>
      <c r="B25" s="10"/>
      <c r="C25" s="7"/>
      <c r="D25" s="7"/>
      <c r="E25" s="7"/>
      <c r="F25" s="7"/>
      <c r="G25" s="7"/>
      <c r="H25" s="7"/>
      <c r="I25" s="18"/>
      <c r="J25" s="7"/>
      <c r="K25" s="726">
        <v>42369</v>
      </c>
      <c r="L25" s="727"/>
      <c r="M25" s="727"/>
      <c r="N25" s="727"/>
      <c r="O25" s="728"/>
      <c r="P25" s="729">
        <v>42551</v>
      </c>
      <c r="Q25" s="730"/>
      <c r="R25" s="730"/>
      <c r="S25" s="730"/>
      <c r="T25" s="731"/>
      <c r="U25" s="732"/>
      <c r="V25" s="732"/>
      <c r="W25" s="732"/>
      <c r="X25" s="732"/>
      <c r="Y25" s="733"/>
    </row>
    <row r="26" spans="1:25" s="5" customFormat="1" ht="14.25" x14ac:dyDescent="0.2">
      <c r="A26" s="717"/>
      <c r="B26" s="22" t="s">
        <v>5</v>
      </c>
      <c r="C26" s="7" t="s">
        <v>410</v>
      </c>
      <c r="D26" s="7"/>
      <c r="E26" s="7"/>
      <c r="F26" s="7"/>
      <c r="G26" s="7"/>
      <c r="H26" s="7"/>
      <c r="I26" s="18"/>
      <c r="J26" s="7"/>
      <c r="K26" s="734"/>
      <c r="L26" s="734"/>
      <c r="M26" s="734"/>
      <c r="N26" s="734"/>
      <c r="O26" s="735"/>
      <c r="P26" s="734"/>
      <c r="Q26" s="734"/>
      <c r="R26" s="734"/>
      <c r="S26" s="734"/>
      <c r="T26" s="735"/>
      <c r="U26" s="7"/>
      <c r="V26" s="7"/>
      <c r="W26" s="7"/>
      <c r="X26" s="7"/>
      <c r="Y26" s="19"/>
    </row>
    <row r="27" spans="1:25" s="5" customFormat="1" ht="14.25" x14ac:dyDescent="0.2">
      <c r="A27" s="717"/>
      <c r="B27" s="22" t="s">
        <v>6</v>
      </c>
      <c r="C27" s="7" t="s">
        <v>411</v>
      </c>
      <c r="D27" s="7"/>
      <c r="E27" s="7"/>
      <c r="F27" s="7"/>
      <c r="G27" s="7"/>
      <c r="H27" s="7"/>
      <c r="I27" s="18"/>
      <c r="J27" s="7"/>
      <c r="K27" s="747">
        <f>SUM(K29:O32)</f>
        <v>0</v>
      </c>
      <c r="L27" s="747"/>
      <c r="M27" s="747"/>
      <c r="N27" s="747"/>
      <c r="O27" s="748"/>
      <c r="P27" s="747">
        <f>SUM(P29:T32)</f>
        <v>0</v>
      </c>
      <c r="Q27" s="747"/>
      <c r="R27" s="747"/>
      <c r="S27" s="747"/>
      <c r="T27" s="748"/>
      <c r="U27" s="7"/>
      <c r="V27" s="7"/>
      <c r="W27" s="7"/>
      <c r="X27" s="7"/>
      <c r="Y27" s="19"/>
    </row>
    <row r="28" spans="1:25" s="5" customFormat="1" ht="14.25" x14ac:dyDescent="0.2">
      <c r="A28" s="717"/>
      <c r="B28" s="10"/>
      <c r="C28" s="30" t="s">
        <v>412</v>
      </c>
      <c r="D28" s="7"/>
      <c r="E28" s="7"/>
      <c r="F28" s="7"/>
      <c r="G28" s="7"/>
      <c r="H28" s="7"/>
      <c r="I28" s="18"/>
      <c r="J28" s="7"/>
      <c r="K28" s="749"/>
      <c r="L28" s="749"/>
      <c r="M28" s="749"/>
      <c r="N28" s="749"/>
      <c r="O28" s="750"/>
      <c r="P28" s="749"/>
      <c r="Q28" s="749"/>
      <c r="R28" s="749"/>
      <c r="S28" s="749"/>
      <c r="T28" s="750"/>
      <c r="U28" s="7"/>
      <c r="V28" s="7"/>
      <c r="W28" s="7"/>
      <c r="X28" s="7"/>
      <c r="Y28" s="19"/>
    </row>
    <row r="29" spans="1:25" s="5" customFormat="1" ht="14.25" x14ac:dyDescent="0.2">
      <c r="A29" s="717"/>
      <c r="B29" s="10"/>
      <c r="C29" s="306" t="s">
        <v>425</v>
      </c>
      <c r="D29" s="7" t="s">
        <v>413</v>
      </c>
      <c r="E29" s="7"/>
      <c r="F29" s="7"/>
      <c r="G29" s="7"/>
      <c r="H29" s="7"/>
      <c r="I29" s="18"/>
      <c r="J29" s="7"/>
      <c r="K29" s="742"/>
      <c r="L29" s="742"/>
      <c r="M29" s="742"/>
      <c r="N29" s="742"/>
      <c r="O29" s="743"/>
      <c r="P29" s="742"/>
      <c r="Q29" s="742"/>
      <c r="R29" s="742"/>
      <c r="S29" s="742"/>
      <c r="T29" s="743"/>
      <c r="U29" s="7"/>
      <c r="V29" s="7"/>
      <c r="W29" s="7"/>
      <c r="X29" s="7"/>
      <c r="Y29" s="19"/>
    </row>
    <row r="30" spans="1:25" s="5" customFormat="1" ht="14.25" x14ac:dyDescent="0.2">
      <c r="A30" s="717"/>
      <c r="B30" s="10"/>
      <c r="C30" s="306" t="s">
        <v>426</v>
      </c>
      <c r="D30" s="7" t="s">
        <v>414</v>
      </c>
      <c r="E30" s="7"/>
      <c r="F30" s="7"/>
      <c r="G30" s="7"/>
      <c r="H30" s="7"/>
      <c r="I30" s="18"/>
      <c r="J30" s="7"/>
      <c r="K30" s="742"/>
      <c r="L30" s="742"/>
      <c r="M30" s="742"/>
      <c r="N30" s="742"/>
      <c r="O30" s="743"/>
      <c r="P30" s="742"/>
      <c r="Q30" s="742"/>
      <c r="R30" s="742"/>
      <c r="S30" s="742"/>
      <c r="T30" s="743"/>
      <c r="U30" s="7"/>
      <c r="V30" s="7"/>
      <c r="W30" s="7"/>
      <c r="X30" s="7"/>
      <c r="Y30" s="19"/>
    </row>
    <row r="31" spans="1:25" s="5" customFormat="1" ht="14.25" x14ac:dyDescent="0.2">
      <c r="A31" s="717"/>
      <c r="B31" s="10"/>
      <c r="C31" s="306" t="s">
        <v>427</v>
      </c>
      <c r="D31" s="7" t="s">
        <v>415</v>
      </c>
      <c r="E31" s="7"/>
      <c r="F31" s="7"/>
      <c r="G31" s="7"/>
      <c r="H31" s="7"/>
      <c r="I31" s="18"/>
      <c r="J31" s="7"/>
      <c r="K31" s="742"/>
      <c r="L31" s="742"/>
      <c r="M31" s="742"/>
      <c r="N31" s="742"/>
      <c r="O31" s="743"/>
      <c r="P31" s="742"/>
      <c r="Q31" s="742"/>
      <c r="R31" s="742"/>
      <c r="S31" s="742"/>
      <c r="T31" s="743"/>
      <c r="U31" s="7"/>
      <c r="V31" s="7"/>
      <c r="W31" s="7"/>
      <c r="X31" s="7"/>
      <c r="Y31" s="19"/>
    </row>
    <row r="32" spans="1:25" s="5" customFormat="1" thickBot="1" x14ac:dyDescent="0.25">
      <c r="A32" s="717"/>
      <c r="B32" s="10"/>
      <c r="C32" s="306" t="s">
        <v>428</v>
      </c>
      <c r="D32" s="7" t="s">
        <v>416</v>
      </c>
      <c r="E32" s="7"/>
      <c r="F32" s="7"/>
      <c r="G32" s="7"/>
      <c r="H32" s="7"/>
      <c r="I32" s="18"/>
      <c r="J32" s="7"/>
      <c r="K32" s="744"/>
      <c r="L32" s="744"/>
      <c r="M32" s="744"/>
      <c r="N32" s="744"/>
      <c r="O32" s="745"/>
      <c r="P32" s="746"/>
      <c r="Q32" s="744"/>
      <c r="R32" s="744"/>
      <c r="S32" s="744"/>
      <c r="T32" s="745"/>
      <c r="U32" s="7"/>
      <c r="V32" s="7"/>
      <c r="W32" s="7"/>
      <c r="X32" s="7"/>
      <c r="Y32" s="19"/>
    </row>
    <row r="33" spans="1:25" x14ac:dyDescent="0.25">
      <c r="A33" s="717"/>
      <c r="B33" s="31" t="s">
        <v>418</v>
      </c>
      <c r="C33" s="32" t="s">
        <v>417</v>
      </c>
      <c r="D33" s="25"/>
      <c r="E33" s="25"/>
      <c r="F33" s="25"/>
      <c r="G33" s="25"/>
      <c r="H33" s="25"/>
      <c r="I33" s="33"/>
      <c r="J33" s="25"/>
      <c r="K33" s="747">
        <f>K26+K27</f>
        <v>0</v>
      </c>
      <c r="L33" s="747"/>
      <c r="M33" s="747"/>
      <c r="N33" s="747"/>
      <c r="O33" s="748"/>
      <c r="P33" s="747">
        <f>P26+P27</f>
        <v>0</v>
      </c>
      <c r="Q33" s="747"/>
      <c r="R33" s="747"/>
      <c r="S33" s="747"/>
      <c r="T33" s="748"/>
      <c r="U33" s="25"/>
      <c r="V33" s="25"/>
      <c r="W33" s="25"/>
      <c r="X33" s="25"/>
      <c r="Y33" s="34"/>
    </row>
    <row r="34" spans="1:25" ht="6" customHeight="1" thickBot="1" x14ac:dyDescent="0.3">
      <c r="A34" s="71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6"/>
    </row>
    <row r="35" spans="1:25" ht="12" customHeight="1" thickBot="1" x14ac:dyDescent="0.3"/>
    <row r="36" spans="1:25" ht="6" customHeight="1" x14ac:dyDescent="0.25">
      <c r="A36" s="716" t="s">
        <v>421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3"/>
    </row>
    <row r="37" spans="1:25" x14ac:dyDescent="0.25">
      <c r="A37" s="717"/>
      <c r="B37" s="719" t="s">
        <v>420</v>
      </c>
      <c r="C37" s="719"/>
      <c r="D37" s="719"/>
      <c r="E37" s="719"/>
      <c r="F37" s="719"/>
      <c r="G37" s="719"/>
      <c r="H37" s="719"/>
      <c r="I37" s="719"/>
      <c r="J37" s="719"/>
      <c r="K37" s="719"/>
      <c r="L37" s="719"/>
      <c r="M37" s="719"/>
      <c r="N37" s="719"/>
      <c r="O37" s="719"/>
      <c r="P37" s="719"/>
      <c r="Q37" s="719"/>
      <c r="R37" s="719"/>
      <c r="S37" s="719"/>
      <c r="T37" s="719"/>
      <c r="U37" s="719"/>
      <c r="V37" s="719"/>
      <c r="W37" s="719"/>
      <c r="X37" s="719"/>
      <c r="Y37" s="720"/>
    </row>
    <row r="38" spans="1:25" x14ac:dyDescent="0.25">
      <c r="A38" s="717"/>
      <c r="B38" s="721" t="s">
        <v>419</v>
      </c>
      <c r="C38" s="722"/>
      <c r="D38" s="722"/>
      <c r="E38" s="722"/>
      <c r="F38" s="722"/>
      <c r="G38" s="722"/>
      <c r="H38" s="722"/>
      <c r="I38" s="723"/>
      <c r="J38" s="26"/>
      <c r="K38" s="722" t="s">
        <v>409</v>
      </c>
      <c r="L38" s="722"/>
      <c r="M38" s="722"/>
      <c r="N38" s="722"/>
      <c r="O38" s="722"/>
      <c r="P38" s="722"/>
      <c r="Q38" s="722"/>
      <c r="R38" s="722"/>
      <c r="S38" s="722"/>
      <c r="T38" s="723"/>
      <c r="U38" s="7"/>
      <c r="V38" s="724" t="s">
        <v>179</v>
      </c>
      <c r="W38" s="724"/>
      <c r="X38" s="724"/>
      <c r="Y38" s="725"/>
    </row>
    <row r="39" spans="1:25" x14ac:dyDescent="0.25">
      <c r="A39" s="717"/>
      <c r="B39" s="10"/>
      <c r="C39" s="7"/>
      <c r="D39" s="7"/>
      <c r="E39" s="7"/>
      <c r="F39" s="7"/>
      <c r="G39" s="7"/>
      <c r="H39" s="7"/>
      <c r="I39" s="18"/>
      <c r="J39" s="7"/>
      <c r="K39" s="726">
        <v>42369</v>
      </c>
      <c r="L39" s="727"/>
      <c r="M39" s="727"/>
      <c r="N39" s="727"/>
      <c r="O39" s="728"/>
      <c r="P39" s="729">
        <v>42551</v>
      </c>
      <c r="Q39" s="730"/>
      <c r="R39" s="730"/>
      <c r="S39" s="730"/>
      <c r="T39" s="731"/>
      <c r="U39" s="732"/>
      <c r="V39" s="732"/>
      <c r="W39" s="732"/>
      <c r="X39" s="732"/>
      <c r="Y39" s="733"/>
    </row>
    <row r="40" spans="1:25" x14ac:dyDescent="0.25">
      <c r="A40" s="717"/>
      <c r="B40" s="22" t="s">
        <v>5</v>
      </c>
      <c r="C40" s="7" t="s">
        <v>422</v>
      </c>
      <c r="D40" s="7"/>
      <c r="E40" s="7"/>
      <c r="F40" s="7"/>
      <c r="G40" s="7"/>
      <c r="H40" s="7"/>
      <c r="I40" s="18"/>
      <c r="J40" s="7"/>
      <c r="K40" s="734"/>
      <c r="L40" s="734"/>
      <c r="M40" s="734"/>
      <c r="N40" s="734"/>
      <c r="O40" s="735"/>
      <c r="P40" s="734"/>
      <c r="Q40" s="734"/>
      <c r="R40" s="734"/>
      <c r="S40" s="734"/>
      <c r="T40" s="735"/>
      <c r="U40" s="7"/>
      <c r="V40" s="7"/>
      <c r="W40" s="7"/>
      <c r="X40" s="7"/>
      <c r="Y40" s="19"/>
    </row>
    <row r="41" spans="1:25" x14ac:dyDescent="0.25">
      <c r="A41" s="717"/>
      <c r="B41" s="22" t="s">
        <v>6</v>
      </c>
      <c r="C41" s="7" t="s">
        <v>423</v>
      </c>
      <c r="D41" s="7"/>
      <c r="E41" s="7"/>
      <c r="F41" s="7"/>
      <c r="G41" s="7"/>
      <c r="H41" s="7"/>
      <c r="I41" s="18"/>
      <c r="J41" s="7"/>
      <c r="K41" s="747">
        <f>SUM(K43:O46)</f>
        <v>0</v>
      </c>
      <c r="L41" s="747"/>
      <c r="M41" s="747"/>
      <c r="N41" s="747"/>
      <c r="O41" s="748"/>
      <c r="P41" s="747">
        <f>SUM(P43:T46)</f>
        <v>0</v>
      </c>
      <c r="Q41" s="747"/>
      <c r="R41" s="747"/>
      <c r="S41" s="747"/>
      <c r="T41" s="748"/>
      <c r="U41" s="7"/>
      <c r="V41" s="7"/>
      <c r="W41" s="7"/>
      <c r="X41" s="7"/>
      <c r="Y41" s="19"/>
    </row>
    <row r="42" spans="1:25" x14ac:dyDescent="0.25">
      <c r="A42" s="717"/>
      <c r="B42" s="10"/>
      <c r="C42" s="30" t="s">
        <v>412</v>
      </c>
      <c r="D42" s="7"/>
      <c r="E42" s="7"/>
      <c r="F42" s="7"/>
      <c r="G42" s="7"/>
      <c r="H42" s="7"/>
      <c r="I42" s="18"/>
      <c r="J42" s="7"/>
      <c r="K42" s="749"/>
      <c r="L42" s="749"/>
      <c r="M42" s="749"/>
      <c r="N42" s="749"/>
      <c r="O42" s="750"/>
      <c r="P42" s="749"/>
      <c r="Q42" s="749"/>
      <c r="R42" s="749"/>
      <c r="S42" s="749"/>
      <c r="T42" s="750"/>
      <c r="U42" s="7"/>
      <c r="V42" s="7"/>
      <c r="W42" s="7"/>
      <c r="X42" s="7"/>
      <c r="Y42" s="19"/>
    </row>
    <row r="43" spans="1:25" x14ac:dyDescent="0.25">
      <c r="A43" s="717"/>
      <c r="B43" s="10"/>
      <c r="C43" s="306" t="s">
        <v>425</v>
      </c>
      <c r="D43" s="7" t="s">
        <v>413</v>
      </c>
      <c r="E43" s="7"/>
      <c r="F43" s="7"/>
      <c r="G43" s="7"/>
      <c r="H43" s="7"/>
      <c r="I43" s="18"/>
      <c r="J43" s="7"/>
      <c r="K43" s="742"/>
      <c r="L43" s="742"/>
      <c r="M43" s="742"/>
      <c r="N43" s="742"/>
      <c r="O43" s="743"/>
      <c r="P43" s="742"/>
      <c r="Q43" s="742"/>
      <c r="R43" s="742"/>
      <c r="S43" s="742"/>
      <c r="T43" s="743"/>
      <c r="U43" s="7"/>
      <c r="V43" s="7"/>
      <c r="W43" s="7"/>
      <c r="X43" s="7"/>
      <c r="Y43" s="19"/>
    </row>
    <row r="44" spans="1:25" x14ac:dyDescent="0.25">
      <c r="A44" s="717"/>
      <c r="B44" s="10"/>
      <c r="C44" s="306" t="s">
        <v>426</v>
      </c>
      <c r="D44" s="7" t="s">
        <v>414</v>
      </c>
      <c r="E44" s="7"/>
      <c r="F44" s="7"/>
      <c r="G44" s="7"/>
      <c r="H44" s="7"/>
      <c r="I44" s="18"/>
      <c r="J44" s="7"/>
      <c r="K44" s="742"/>
      <c r="L44" s="742"/>
      <c r="M44" s="742"/>
      <c r="N44" s="742"/>
      <c r="O44" s="743"/>
      <c r="P44" s="742"/>
      <c r="Q44" s="742"/>
      <c r="R44" s="742"/>
      <c r="S44" s="742"/>
      <c r="T44" s="743"/>
      <c r="U44" s="7"/>
      <c r="V44" s="7"/>
      <c r="W44" s="7"/>
      <c r="X44" s="7"/>
      <c r="Y44" s="19"/>
    </row>
    <row r="45" spans="1:25" x14ac:dyDescent="0.25">
      <c r="A45" s="717"/>
      <c r="B45" s="10"/>
      <c r="C45" s="306" t="s">
        <v>427</v>
      </c>
      <c r="D45" s="7" t="s">
        <v>415</v>
      </c>
      <c r="E45" s="7"/>
      <c r="F45" s="7"/>
      <c r="G45" s="7"/>
      <c r="H45" s="7"/>
      <c r="I45" s="18"/>
      <c r="J45" s="7"/>
      <c r="K45" s="742"/>
      <c r="L45" s="742"/>
      <c r="M45" s="742"/>
      <c r="N45" s="742"/>
      <c r="O45" s="743"/>
      <c r="P45" s="742"/>
      <c r="Q45" s="742"/>
      <c r="R45" s="742"/>
      <c r="S45" s="742"/>
      <c r="T45" s="743"/>
      <c r="U45" s="7"/>
      <c r="V45" s="7"/>
      <c r="W45" s="7"/>
      <c r="X45" s="7"/>
      <c r="Y45" s="19"/>
    </row>
    <row r="46" spans="1:25" ht="15.75" thickBot="1" x14ac:dyDescent="0.3">
      <c r="A46" s="717"/>
      <c r="B46" s="10"/>
      <c r="C46" s="306" t="s">
        <v>428</v>
      </c>
      <c r="D46" s="7" t="s">
        <v>416</v>
      </c>
      <c r="E46" s="7"/>
      <c r="F46" s="7"/>
      <c r="G46" s="7"/>
      <c r="H46" s="7"/>
      <c r="I46" s="18"/>
      <c r="J46" s="7"/>
      <c r="K46" s="744"/>
      <c r="L46" s="744"/>
      <c r="M46" s="744"/>
      <c r="N46" s="744"/>
      <c r="O46" s="745"/>
      <c r="P46" s="746"/>
      <c r="Q46" s="744"/>
      <c r="R46" s="744"/>
      <c r="S46" s="744"/>
      <c r="T46" s="745"/>
      <c r="U46" s="7"/>
      <c r="V46" s="7"/>
      <c r="W46" s="7"/>
      <c r="X46" s="7"/>
      <c r="Y46" s="19"/>
    </row>
    <row r="47" spans="1:25" x14ac:dyDescent="0.25">
      <c r="A47" s="717"/>
      <c r="B47" s="31" t="s">
        <v>418</v>
      </c>
      <c r="C47" s="32" t="s">
        <v>424</v>
      </c>
      <c r="D47" s="25"/>
      <c r="E47" s="25"/>
      <c r="F47" s="25"/>
      <c r="G47" s="25"/>
      <c r="H47" s="25"/>
      <c r="I47" s="33"/>
      <c r="J47" s="25"/>
      <c r="K47" s="747">
        <f>K40+K41</f>
        <v>0</v>
      </c>
      <c r="L47" s="747"/>
      <c r="M47" s="747"/>
      <c r="N47" s="747"/>
      <c r="O47" s="748"/>
      <c r="P47" s="747">
        <f>P40+P41</f>
        <v>0</v>
      </c>
      <c r="Q47" s="747"/>
      <c r="R47" s="747"/>
      <c r="S47" s="747"/>
      <c r="T47" s="748"/>
      <c r="U47" s="25"/>
      <c r="V47" s="25"/>
      <c r="W47" s="25"/>
      <c r="X47" s="25"/>
      <c r="Y47" s="34"/>
    </row>
    <row r="48" spans="1:25" ht="6" customHeight="1" thickBot="1" x14ac:dyDescent="0.3">
      <c r="A48" s="718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6"/>
    </row>
    <row r="49" spans="1:25" ht="12" customHeight="1" thickBot="1" x14ac:dyDescent="0.3"/>
    <row r="50" spans="1:25" ht="6" customHeight="1" x14ac:dyDescent="0.25">
      <c r="A50" s="716" t="s">
        <v>430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9"/>
    </row>
    <row r="51" spans="1:25" x14ac:dyDescent="0.25">
      <c r="A51" s="717"/>
      <c r="B51" s="719" t="s">
        <v>431</v>
      </c>
      <c r="C51" s="719"/>
      <c r="D51" s="719"/>
      <c r="E51" s="719"/>
      <c r="F51" s="719"/>
      <c r="G51" s="719"/>
      <c r="H51" s="719"/>
      <c r="I51" s="719"/>
      <c r="J51" s="719"/>
      <c r="K51" s="719"/>
      <c r="L51" s="719"/>
      <c r="M51" s="719"/>
      <c r="N51" s="719"/>
      <c r="O51" s="719"/>
      <c r="P51" s="719"/>
      <c r="Q51" s="719"/>
      <c r="R51" s="719"/>
      <c r="S51" s="719"/>
      <c r="T51" s="719"/>
      <c r="U51" s="719"/>
      <c r="V51" s="719"/>
      <c r="W51" s="719"/>
      <c r="X51" s="719"/>
      <c r="Y51" s="720"/>
    </row>
    <row r="52" spans="1:25" x14ac:dyDescent="0.25">
      <c r="A52" s="717"/>
      <c r="B52" s="37" t="s">
        <v>5</v>
      </c>
      <c r="C52" s="25" t="s">
        <v>432</v>
      </c>
      <c r="D52" s="25"/>
      <c r="E52" s="25"/>
      <c r="F52" s="25"/>
      <c r="G52" s="25"/>
      <c r="H52" s="25"/>
      <c r="I52" s="33"/>
      <c r="J52" s="25"/>
      <c r="K52" s="307"/>
      <c r="L52" s="25"/>
      <c r="M52" s="25" t="s">
        <v>26</v>
      </c>
      <c r="N52" s="25"/>
      <c r="O52" s="307"/>
      <c r="P52" s="25"/>
      <c r="Q52" s="25" t="s">
        <v>27</v>
      </c>
      <c r="R52" s="25"/>
      <c r="S52" s="25"/>
      <c r="T52" s="25"/>
      <c r="U52" s="25"/>
      <c r="V52" s="25"/>
      <c r="W52" s="25"/>
      <c r="X52" s="25"/>
      <c r="Y52" s="34"/>
    </row>
    <row r="53" spans="1:25" x14ac:dyDescent="0.25">
      <c r="A53" s="717"/>
      <c r="B53" s="37"/>
      <c r="C53" s="25"/>
      <c r="D53" s="25"/>
      <c r="E53" s="25"/>
      <c r="F53" s="25"/>
      <c r="G53" s="25"/>
      <c r="H53" s="25"/>
      <c r="I53" s="33"/>
      <c r="J53" s="751" t="s">
        <v>436</v>
      </c>
      <c r="K53" s="751"/>
      <c r="L53" s="751"/>
      <c r="M53" s="751"/>
      <c r="N53" s="751"/>
      <c r="O53" s="751"/>
      <c r="P53" s="751"/>
      <c r="Q53" s="751"/>
      <c r="R53" s="751"/>
      <c r="S53" s="751"/>
      <c r="T53" s="751"/>
      <c r="U53" s="751"/>
      <c r="V53" s="751"/>
      <c r="W53" s="751"/>
      <c r="X53" s="751"/>
      <c r="Y53" s="752"/>
    </row>
    <row r="54" spans="1:25" x14ac:dyDescent="0.25">
      <c r="A54" s="717"/>
      <c r="B54" s="25"/>
      <c r="C54" s="38" t="s">
        <v>433</v>
      </c>
      <c r="D54" s="25"/>
      <c r="E54" s="25"/>
      <c r="F54" s="25"/>
      <c r="G54" s="25"/>
      <c r="H54" s="25"/>
      <c r="I54" s="33"/>
      <c r="J54" s="25"/>
      <c r="K54" s="753" t="s">
        <v>434</v>
      </c>
      <c r="L54" s="753"/>
      <c r="M54" s="753"/>
      <c r="N54" s="753"/>
      <c r="O54" s="753"/>
      <c r="P54" s="753"/>
      <c r="Q54" s="753"/>
      <c r="R54" s="753"/>
      <c r="S54" s="753"/>
      <c r="T54" s="754"/>
      <c r="U54" s="753" t="s">
        <v>435</v>
      </c>
      <c r="V54" s="753"/>
      <c r="W54" s="753"/>
      <c r="X54" s="753"/>
      <c r="Y54" s="755"/>
    </row>
    <row r="55" spans="1:25" x14ac:dyDescent="0.25">
      <c r="A55" s="717"/>
      <c r="B55" s="25"/>
      <c r="C55" s="306" t="s">
        <v>425</v>
      </c>
      <c r="D55" s="39" t="s">
        <v>437</v>
      </c>
      <c r="E55" s="39"/>
      <c r="F55" s="39"/>
      <c r="G55" s="756"/>
      <c r="H55" s="756"/>
      <c r="I55" s="757"/>
      <c r="J55" s="758"/>
      <c r="K55" s="758"/>
      <c r="L55" s="758"/>
      <c r="M55" s="758"/>
      <c r="N55" s="758"/>
      <c r="O55" s="758"/>
      <c r="P55" s="758"/>
      <c r="Q55" s="758"/>
      <c r="R55" s="758"/>
      <c r="S55" s="758"/>
      <c r="T55" s="759"/>
      <c r="U55" s="760"/>
      <c r="V55" s="760"/>
      <c r="W55" s="760"/>
      <c r="X55" s="760"/>
      <c r="Y55" s="761"/>
    </row>
    <row r="56" spans="1:25" x14ac:dyDescent="0.25">
      <c r="A56" s="717"/>
      <c r="B56" s="25"/>
      <c r="C56" s="306" t="s">
        <v>426</v>
      </c>
      <c r="D56" s="39" t="s">
        <v>437</v>
      </c>
      <c r="E56" s="39"/>
      <c r="F56" s="39"/>
      <c r="G56" s="756"/>
      <c r="H56" s="756"/>
      <c r="I56" s="757"/>
      <c r="J56" s="758"/>
      <c r="K56" s="758"/>
      <c r="L56" s="758"/>
      <c r="M56" s="758"/>
      <c r="N56" s="758"/>
      <c r="O56" s="758"/>
      <c r="P56" s="758"/>
      <c r="Q56" s="758"/>
      <c r="R56" s="758"/>
      <c r="S56" s="758"/>
      <c r="T56" s="759"/>
      <c r="U56" s="760"/>
      <c r="V56" s="760"/>
      <c r="W56" s="760"/>
      <c r="X56" s="760"/>
      <c r="Y56" s="761"/>
    </row>
    <row r="57" spans="1:25" x14ac:dyDescent="0.25">
      <c r="A57" s="717"/>
      <c r="B57" s="25"/>
      <c r="C57" s="306" t="s">
        <v>427</v>
      </c>
      <c r="D57" s="39" t="s">
        <v>437</v>
      </c>
      <c r="E57" s="39"/>
      <c r="F57" s="39"/>
      <c r="G57" s="756"/>
      <c r="H57" s="756"/>
      <c r="I57" s="757"/>
      <c r="J57" s="758"/>
      <c r="K57" s="758"/>
      <c r="L57" s="758"/>
      <c r="M57" s="758"/>
      <c r="N57" s="758"/>
      <c r="O57" s="758"/>
      <c r="P57" s="758"/>
      <c r="Q57" s="758"/>
      <c r="R57" s="758"/>
      <c r="S57" s="758"/>
      <c r="T57" s="759"/>
      <c r="U57" s="760"/>
      <c r="V57" s="760"/>
      <c r="W57" s="760"/>
      <c r="X57" s="760"/>
      <c r="Y57" s="761"/>
    </row>
    <row r="58" spans="1:25" x14ac:dyDescent="0.25">
      <c r="A58" s="717"/>
      <c r="B58" s="25"/>
      <c r="C58" s="306" t="s">
        <v>428</v>
      </c>
      <c r="D58" s="39" t="s">
        <v>437</v>
      </c>
      <c r="E58" s="39"/>
      <c r="F58" s="39"/>
      <c r="G58" s="756"/>
      <c r="H58" s="756"/>
      <c r="I58" s="757"/>
      <c r="J58" s="758"/>
      <c r="K58" s="758"/>
      <c r="L58" s="758"/>
      <c r="M58" s="758"/>
      <c r="N58" s="758"/>
      <c r="O58" s="758"/>
      <c r="P58" s="758"/>
      <c r="Q58" s="758"/>
      <c r="R58" s="758"/>
      <c r="S58" s="758"/>
      <c r="T58" s="759"/>
      <c r="U58" s="760"/>
      <c r="V58" s="760"/>
      <c r="W58" s="760"/>
      <c r="X58" s="760"/>
      <c r="Y58" s="761"/>
    </row>
    <row r="59" spans="1:25" x14ac:dyDescent="0.25">
      <c r="A59" s="717"/>
      <c r="B59" s="37" t="s">
        <v>6</v>
      </c>
      <c r="C59" s="27" t="s">
        <v>438</v>
      </c>
      <c r="D59" s="25"/>
      <c r="E59" s="25"/>
      <c r="F59" s="25"/>
      <c r="G59" s="25"/>
      <c r="H59" s="25"/>
      <c r="I59" s="33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34"/>
    </row>
    <row r="60" spans="1:25" ht="15.75" thickBot="1" x14ac:dyDescent="0.3">
      <c r="A60" s="717"/>
      <c r="B60" s="25"/>
      <c r="C60" s="27" t="s">
        <v>439</v>
      </c>
      <c r="D60" s="25"/>
      <c r="E60" s="25"/>
      <c r="F60" s="25"/>
      <c r="G60" s="25"/>
      <c r="H60" s="25"/>
      <c r="I60" s="33"/>
      <c r="J60" s="25"/>
      <c r="K60" s="307"/>
      <c r="L60" s="25"/>
      <c r="M60" s="25" t="s">
        <v>26</v>
      </c>
      <c r="N60" s="25"/>
      <c r="O60" s="307"/>
      <c r="P60" s="25"/>
      <c r="Q60" s="25" t="s">
        <v>27</v>
      </c>
      <c r="R60" s="25"/>
      <c r="S60" s="25"/>
      <c r="T60" s="25"/>
      <c r="U60" s="25"/>
      <c r="V60" s="25"/>
      <c r="W60" s="25"/>
      <c r="X60" s="25"/>
      <c r="Y60" s="34"/>
    </row>
    <row r="61" spans="1:25" ht="15.75" thickBot="1" x14ac:dyDescent="0.3">
      <c r="A61" s="717"/>
      <c r="B61" s="25"/>
      <c r="C61" s="38" t="s">
        <v>433</v>
      </c>
      <c r="D61" s="25"/>
      <c r="E61" s="25"/>
      <c r="F61" s="25"/>
      <c r="G61" s="25"/>
      <c r="H61" s="25"/>
      <c r="I61" s="33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762" t="s">
        <v>443</v>
      </c>
      <c r="V61" s="763"/>
      <c r="W61" s="763"/>
      <c r="X61" s="763"/>
      <c r="Y61" s="764"/>
    </row>
    <row r="62" spans="1:25" x14ac:dyDescent="0.25">
      <c r="A62" s="717"/>
      <c r="B62" s="37" t="s">
        <v>7</v>
      </c>
      <c r="C62" s="25" t="s">
        <v>440</v>
      </c>
      <c r="D62" s="25"/>
      <c r="E62" s="25"/>
      <c r="F62" s="25"/>
      <c r="G62" s="25"/>
      <c r="H62" s="25"/>
      <c r="I62" s="33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34"/>
    </row>
    <row r="63" spans="1:25" ht="15.75" thickBot="1" x14ac:dyDescent="0.3">
      <c r="A63" s="717"/>
      <c r="B63" s="25"/>
      <c r="C63" s="25" t="s">
        <v>441</v>
      </c>
      <c r="D63" s="25"/>
      <c r="E63" s="25"/>
      <c r="F63" s="25"/>
      <c r="G63" s="25"/>
      <c r="H63" s="25"/>
      <c r="I63" s="33"/>
      <c r="J63" s="25"/>
      <c r="K63" s="307"/>
      <c r="L63" s="25"/>
      <c r="M63" s="25" t="s">
        <v>26</v>
      </c>
      <c r="N63" s="25"/>
      <c r="O63" s="307"/>
      <c r="P63" s="25"/>
      <c r="Q63" s="25" t="s">
        <v>27</v>
      </c>
      <c r="R63" s="25"/>
      <c r="S63" s="25"/>
      <c r="T63" s="25"/>
      <c r="U63" s="25"/>
      <c r="V63" s="25"/>
      <c r="W63" s="25"/>
      <c r="X63" s="25"/>
      <c r="Y63" s="34"/>
    </row>
    <row r="64" spans="1:25" ht="15.75" thickBot="1" x14ac:dyDescent="0.3">
      <c r="A64" s="717"/>
      <c r="B64" s="25"/>
      <c r="C64" s="38" t="s">
        <v>433</v>
      </c>
      <c r="D64" s="25"/>
      <c r="E64" s="25"/>
      <c r="F64" s="25"/>
      <c r="G64" s="25"/>
      <c r="H64" s="25"/>
      <c r="I64" s="33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762" t="s">
        <v>442</v>
      </c>
      <c r="V64" s="763"/>
      <c r="W64" s="763"/>
      <c r="X64" s="763"/>
      <c r="Y64" s="764"/>
    </row>
    <row r="65" spans="1:25" ht="6" customHeight="1" thickBot="1" x14ac:dyDescent="0.3">
      <c r="A65" s="718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</row>
    <row r="66" spans="1:25" ht="12" customHeight="1" thickBot="1" x14ac:dyDescent="0.3"/>
    <row r="67" spans="1:25" ht="6" customHeight="1" x14ac:dyDescent="0.25">
      <c r="A67" s="716" t="s">
        <v>444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9"/>
    </row>
    <row r="68" spans="1:25" ht="15.75" thickBot="1" x14ac:dyDescent="0.3">
      <c r="A68" s="717"/>
      <c r="B68" s="719" t="s">
        <v>445</v>
      </c>
      <c r="C68" s="719"/>
      <c r="D68" s="719"/>
      <c r="E68" s="719"/>
      <c r="F68" s="719"/>
      <c r="G68" s="719"/>
      <c r="H68" s="719"/>
      <c r="I68" s="719"/>
      <c r="J68" s="719"/>
      <c r="K68" s="719"/>
      <c r="L68" s="719"/>
      <c r="M68" s="719"/>
      <c r="N68" s="719"/>
      <c r="O68" s="719"/>
      <c r="P68" s="719"/>
      <c r="Q68" s="719"/>
      <c r="R68" s="719"/>
      <c r="S68" s="719"/>
      <c r="T68" s="719"/>
      <c r="U68" s="719"/>
      <c r="V68" s="719"/>
      <c r="W68" s="719"/>
      <c r="X68" s="719"/>
      <c r="Y68" s="720"/>
    </row>
    <row r="69" spans="1:25" x14ac:dyDescent="0.25">
      <c r="A69" s="717"/>
      <c r="B69" s="736" t="s">
        <v>451</v>
      </c>
      <c r="C69" s="737"/>
      <c r="D69" s="737"/>
      <c r="E69" s="737"/>
      <c r="F69" s="737"/>
      <c r="G69" s="737"/>
      <c r="H69" s="737"/>
      <c r="I69" s="739"/>
      <c r="J69" s="765">
        <v>42369</v>
      </c>
      <c r="K69" s="766"/>
      <c r="L69" s="766"/>
      <c r="M69" s="766"/>
      <c r="N69" s="766"/>
      <c r="O69" s="766"/>
      <c r="P69" s="766"/>
      <c r="Q69" s="767"/>
      <c r="R69" s="765">
        <v>42551</v>
      </c>
      <c r="S69" s="766"/>
      <c r="T69" s="766"/>
      <c r="U69" s="766"/>
      <c r="V69" s="766"/>
      <c r="W69" s="766"/>
      <c r="X69" s="766"/>
      <c r="Y69" s="767"/>
    </row>
    <row r="70" spans="1:25" x14ac:dyDescent="0.25">
      <c r="A70" s="717"/>
      <c r="B70" s="7"/>
      <c r="C70" s="7"/>
      <c r="D70" s="7"/>
      <c r="E70" s="7"/>
      <c r="F70" s="7"/>
      <c r="G70" s="7"/>
      <c r="H70" s="7"/>
      <c r="I70" s="7"/>
      <c r="J70" s="777" t="s">
        <v>446</v>
      </c>
      <c r="K70" s="778"/>
      <c r="L70" s="778"/>
      <c r="M70" s="779"/>
      <c r="N70" s="778" t="s">
        <v>447</v>
      </c>
      <c r="O70" s="778"/>
      <c r="P70" s="778"/>
      <c r="Q70" s="780"/>
      <c r="R70" s="777" t="s">
        <v>446</v>
      </c>
      <c r="S70" s="778"/>
      <c r="T70" s="778"/>
      <c r="U70" s="779"/>
      <c r="V70" s="778" t="s">
        <v>447</v>
      </c>
      <c r="W70" s="778"/>
      <c r="X70" s="778"/>
      <c r="Y70" s="780"/>
    </row>
    <row r="71" spans="1:25" x14ac:dyDescent="0.25">
      <c r="A71" s="717"/>
      <c r="B71" s="305" t="s">
        <v>5</v>
      </c>
      <c r="C71" s="7" t="s">
        <v>448</v>
      </c>
      <c r="D71" s="7"/>
      <c r="E71" s="7"/>
      <c r="F71" s="7"/>
      <c r="G71" s="7"/>
      <c r="H71" s="7"/>
      <c r="I71" s="7"/>
      <c r="J71" s="781"/>
      <c r="K71" s="782"/>
      <c r="L71" s="782"/>
      <c r="M71" s="783"/>
      <c r="N71" s="782"/>
      <c r="O71" s="782"/>
      <c r="P71" s="782"/>
      <c r="Q71" s="784"/>
      <c r="R71" s="781"/>
      <c r="S71" s="782"/>
      <c r="T71" s="782"/>
      <c r="U71" s="783"/>
      <c r="V71" s="782"/>
      <c r="W71" s="782"/>
      <c r="X71" s="782"/>
      <c r="Y71" s="784"/>
    </row>
    <row r="72" spans="1:25" ht="15.75" thickBot="1" x14ac:dyDescent="0.3">
      <c r="A72" s="717"/>
      <c r="B72" s="305" t="s">
        <v>6</v>
      </c>
      <c r="C72" s="7" t="s">
        <v>449</v>
      </c>
      <c r="D72" s="7"/>
      <c r="E72" s="7"/>
      <c r="F72" s="7"/>
      <c r="G72" s="7"/>
      <c r="H72" s="7"/>
      <c r="I72" s="7"/>
      <c r="J72" s="768"/>
      <c r="K72" s="769"/>
      <c r="L72" s="769"/>
      <c r="M72" s="770"/>
      <c r="N72" s="771"/>
      <c r="O72" s="769"/>
      <c r="P72" s="769"/>
      <c r="Q72" s="772"/>
      <c r="R72" s="768"/>
      <c r="S72" s="769"/>
      <c r="T72" s="769"/>
      <c r="U72" s="770"/>
      <c r="V72" s="771"/>
      <c r="W72" s="769"/>
      <c r="X72" s="769"/>
      <c r="Y72" s="772"/>
    </row>
    <row r="73" spans="1:25" ht="15.75" thickBot="1" x14ac:dyDescent="0.3">
      <c r="A73" s="717"/>
      <c r="B73" s="31" t="s">
        <v>418</v>
      </c>
      <c r="C73" s="40" t="s">
        <v>450</v>
      </c>
      <c r="D73" s="7"/>
      <c r="E73" s="7"/>
      <c r="F73" s="7"/>
      <c r="G73" s="7"/>
      <c r="H73" s="7"/>
      <c r="I73" s="7"/>
      <c r="J73" s="773">
        <f>J71+J72</f>
        <v>0</v>
      </c>
      <c r="K73" s="774"/>
      <c r="L73" s="774"/>
      <c r="M73" s="775"/>
      <c r="N73" s="774">
        <f>N71+N72</f>
        <v>0</v>
      </c>
      <c r="O73" s="774"/>
      <c r="P73" s="774"/>
      <c r="Q73" s="776"/>
      <c r="R73" s="773">
        <f>R71+R72</f>
        <v>0</v>
      </c>
      <c r="S73" s="774"/>
      <c r="T73" s="774"/>
      <c r="U73" s="775"/>
      <c r="V73" s="774">
        <f>V71+V72</f>
        <v>0</v>
      </c>
      <c r="W73" s="774"/>
      <c r="X73" s="774"/>
      <c r="Y73" s="776"/>
    </row>
    <row r="74" spans="1:25" ht="6" customHeight="1" thickBot="1" x14ac:dyDescent="0.3">
      <c r="A74" s="718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21"/>
    </row>
    <row r="75" spans="1:25" ht="12" customHeight="1" x14ac:dyDescent="0.25"/>
    <row r="76" spans="1:25" ht="12" customHeight="1" x14ac:dyDescent="0.25"/>
    <row r="77" spans="1:25" ht="12" customHeight="1" x14ac:dyDescent="0.25"/>
    <row r="78" spans="1:25" ht="12" customHeight="1" thickBot="1" x14ac:dyDescent="0.3"/>
    <row r="79" spans="1:25" s="5" customFormat="1" ht="18" x14ac:dyDescent="0.25">
      <c r="A79" s="1"/>
      <c r="B79" s="2"/>
      <c r="C79" s="2"/>
      <c r="D79" s="2"/>
      <c r="E79" s="2"/>
      <c r="F79" s="2"/>
      <c r="G79" s="2"/>
      <c r="H79" s="3" t="s">
        <v>187</v>
      </c>
      <c r="I79" s="4"/>
      <c r="J79" s="4"/>
      <c r="K79" s="2"/>
      <c r="L79" s="24"/>
      <c r="M79" s="24"/>
      <c r="N79" s="24"/>
      <c r="O79" s="24"/>
      <c r="P79" s="24"/>
      <c r="Q79" s="2"/>
      <c r="R79" s="694" t="s">
        <v>86</v>
      </c>
      <c r="S79" s="694"/>
      <c r="T79" s="694"/>
      <c r="U79" s="694"/>
      <c r="V79" s="694"/>
      <c r="W79" s="694"/>
      <c r="X79" s="694"/>
      <c r="Y79" s="695"/>
    </row>
    <row r="80" spans="1:25" s="5" customFormat="1" ht="15" customHeight="1" x14ac:dyDescent="0.2">
      <c r="A80" s="6"/>
      <c r="B80" s="7"/>
      <c r="C80" s="7"/>
      <c r="D80" s="7"/>
      <c r="E80" s="7"/>
      <c r="F80" s="7"/>
      <c r="G80" s="7"/>
      <c r="H80" s="8"/>
      <c r="I80" s="9"/>
      <c r="J80" s="9"/>
      <c r="K80" s="7"/>
      <c r="L80" s="7"/>
      <c r="M80" s="7"/>
      <c r="N80" s="7"/>
      <c r="O80" s="696" t="s">
        <v>3</v>
      </c>
      <c r="P80" s="696"/>
      <c r="Q80" s="696"/>
      <c r="R80" s="696"/>
      <c r="S80" s="696"/>
      <c r="T80" s="696"/>
      <c r="U80" s="696"/>
      <c r="V80" s="696"/>
      <c r="W80" s="696"/>
      <c r="X80" s="696"/>
      <c r="Y80" s="697"/>
    </row>
    <row r="81" spans="1:25" s="5" customFormat="1" ht="15" customHeight="1" x14ac:dyDescent="0.2">
      <c r="A81" s="6"/>
      <c r="B81" s="7"/>
      <c r="C81" s="7"/>
      <c r="D81" s="7"/>
      <c r="E81" s="7"/>
      <c r="F81" s="7"/>
      <c r="G81" s="7"/>
      <c r="H81" s="10"/>
      <c r="I81" s="7"/>
      <c r="J81" s="7"/>
      <c r="K81" s="7"/>
      <c r="L81" s="7"/>
      <c r="M81" s="7"/>
      <c r="N81" s="7"/>
      <c r="O81" s="696" t="s">
        <v>4</v>
      </c>
      <c r="P81" s="696"/>
      <c r="Q81" s="696"/>
      <c r="R81" s="696"/>
      <c r="S81" s="696"/>
      <c r="T81" s="696"/>
      <c r="U81" s="696"/>
      <c r="V81" s="696"/>
      <c r="W81" s="696"/>
      <c r="X81" s="696"/>
      <c r="Y81" s="697"/>
    </row>
    <row r="82" spans="1:25" s="5" customFormat="1" thickBot="1" x14ac:dyDescent="0.25">
      <c r="A82" s="11"/>
      <c r="B82" s="12"/>
      <c r="C82" s="12"/>
      <c r="D82" s="12"/>
      <c r="E82" s="12"/>
      <c r="F82" s="12"/>
      <c r="G82" s="12"/>
      <c r="H82" s="13" t="s">
        <v>0</v>
      </c>
      <c r="I82" s="14"/>
      <c r="J82" s="14"/>
      <c r="K82" s="12"/>
      <c r="L82" s="12"/>
      <c r="M82" s="12"/>
      <c r="N82" s="12"/>
      <c r="O82" s="12"/>
      <c r="P82" s="12"/>
      <c r="Q82" s="12"/>
      <c r="R82" s="12"/>
      <c r="S82" s="12"/>
      <c r="T82" s="14" t="s">
        <v>1</v>
      </c>
      <c r="U82" s="12"/>
      <c r="V82" s="12"/>
      <c r="W82" s="14"/>
      <c r="X82" s="12"/>
      <c r="Y82" s="15" t="s">
        <v>657</v>
      </c>
    </row>
    <row r="83" spans="1:25" s="5" customFormat="1" ht="12" customHeight="1" thickBot="1" x14ac:dyDescent="0.25"/>
    <row r="84" spans="1:25" s="5" customFormat="1" ht="6" customHeight="1" x14ac:dyDescent="0.2">
      <c r="A84" s="698" t="s">
        <v>87</v>
      </c>
      <c r="B84" s="16"/>
      <c r="C84" s="2"/>
      <c r="D84" s="2"/>
      <c r="E84" s="2"/>
      <c r="F84" s="2"/>
      <c r="G84" s="17"/>
      <c r="H84" s="701"/>
      <c r="I84" s="701"/>
      <c r="J84" s="701"/>
      <c r="K84" s="701"/>
      <c r="L84" s="701"/>
      <c r="M84" s="701"/>
      <c r="N84" s="701"/>
      <c r="O84" s="701"/>
      <c r="P84" s="701"/>
      <c r="Q84" s="701"/>
      <c r="R84" s="701"/>
      <c r="S84" s="701"/>
      <c r="T84" s="701"/>
      <c r="U84" s="701"/>
      <c r="V84" s="701"/>
      <c r="W84" s="701"/>
      <c r="X84" s="701"/>
      <c r="Y84" s="702"/>
    </row>
    <row r="85" spans="1:25" s="5" customFormat="1" ht="14.25" customHeight="1" x14ac:dyDescent="0.2">
      <c r="A85" s="699"/>
      <c r="B85" s="305" t="s">
        <v>5</v>
      </c>
      <c r="C85" s="7" t="s">
        <v>15</v>
      </c>
      <c r="D85" s="7"/>
      <c r="E85" s="7"/>
      <c r="F85" s="7"/>
      <c r="G85" s="18"/>
      <c r="H85" s="703">
        <f>+'16L-01'!H7:Y7</f>
        <v>0</v>
      </c>
      <c r="I85" s="704"/>
      <c r="J85" s="704"/>
      <c r="K85" s="704"/>
      <c r="L85" s="704"/>
      <c r="M85" s="704"/>
      <c r="N85" s="704"/>
      <c r="O85" s="704"/>
      <c r="P85" s="704"/>
      <c r="Q85" s="704"/>
      <c r="R85" s="704"/>
      <c r="S85" s="704"/>
      <c r="T85" s="704"/>
      <c r="U85" s="704"/>
      <c r="V85" s="704"/>
      <c r="W85" s="704"/>
      <c r="X85" s="704"/>
      <c r="Y85" s="705"/>
    </row>
    <row r="86" spans="1:25" s="5" customFormat="1" ht="14.25" x14ac:dyDescent="0.2">
      <c r="A86" s="699"/>
      <c r="B86" s="305" t="s">
        <v>6</v>
      </c>
      <c r="C86" s="7" t="s">
        <v>512</v>
      </c>
      <c r="D86" s="7"/>
      <c r="E86" s="7"/>
      <c r="F86" s="7"/>
      <c r="G86" s="18"/>
      <c r="H86" s="245">
        <f>+'16L-01'!H8</f>
        <v>0</v>
      </c>
      <c r="I86" s="246">
        <f>+'16L-01'!I8</f>
        <v>0</v>
      </c>
      <c r="J86" s="246">
        <f>+'16L-01'!J8</f>
        <v>0</v>
      </c>
      <c r="K86" s="246">
        <f>+'16L-01'!K8</f>
        <v>0</v>
      </c>
      <c r="L86" s="785"/>
      <c r="M86" s="785"/>
      <c r="N86" s="785"/>
      <c r="O86" s="785"/>
      <c r="P86" s="785"/>
      <c r="Q86" s="785"/>
      <c r="R86" s="785"/>
      <c r="S86" s="785"/>
      <c r="T86" s="785"/>
      <c r="U86" s="785"/>
      <c r="V86" s="785"/>
      <c r="W86" s="785"/>
      <c r="X86" s="785"/>
      <c r="Y86" s="786"/>
    </row>
    <row r="87" spans="1:25" s="5" customFormat="1" ht="6" customHeight="1" thickBot="1" x14ac:dyDescent="0.25">
      <c r="A87" s="700"/>
      <c r="B87" s="12"/>
      <c r="C87" s="12"/>
      <c r="D87" s="12"/>
      <c r="E87" s="12"/>
      <c r="F87" s="12"/>
      <c r="G87" s="20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21"/>
    </row>
    <row r="88" spans="1:25" ht="12" customHeight="1" thickBot="1" x14ac:dyDescent="0.3"/>
    <row r="89" spans="1:25" ht="6" customHeight="1" x14ac:dyDescent="0.25">
      <c r="A89" s="716" t="s">
        <v>452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9"/>
    </row>
    <row r="90" spans="1:25" x14ac:dyDescent="0.25">
      <c r="A90" s="717"/>
      <c r="B90" s="719" t="s">
        <v>453</v>
      </c>
      <c r="C90" s="719"/>
      <c r="D90" s="719"/>
      <c r="E90" s="719"/>
      <c r="F90" s="719"/>
      <c r="G90" s="719"/>
      <c r="H90" s="719"/>
      <c r="I90" s="719"/>
      <c r="J90" s="719"/>
      <c r="K90" s="719"/>
      <c r="L90" s="719"/>
      <c r="M90" s="719"/>
      <c r="N90" s="719"/>
      <c r="O90" s="719"/>
      <c r="P90" s="719"/>
      <c r="Q90" s="719"/>
      <c r="R90" s="719"/>
      <c r="S90" s="719"/>
      <c r="T90" s="719"/>
      <c r="U90" s="719"/>
      <c r="V90" s="719"/>
      <c r="W90" s="719"/>
      <c r="X90" s="719"/>
      <c r="Y90" s="720"/>
    </row>
    <row r="91" spans="1:25" x14ac:dyDescent="0.25">
      <c r="A91" s="717"/>
      <c r="B91" s="804" t="s">
        <v>454</v>
      </c>
      <c r="C91" s="805"/>
      <c r="D91" s="805"/>
      <c r="E91" s="805"/>
      <c r="F91" s="805"/>
      <c r="G91" s="805"/>
      <c r="H91" s="805"/>
      <c r="I91" s="80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34"/>
    </row>
    <row r="92" spans="1:25" x14ac:dyDescent="0.25">
      <c r="A92" s="717"/>
      <c r="B92" s="41" t="s">
        <v>5</v>
      </c>
      <c r="C92" s="787"/>
      <c r="D92" s="787"/>
      <c r="E92" s="787"/>
      <c r="F92" s="787"/>
      <c r="G92" s="787"/>
      <c r="H92" s="787"/>
      <c r="I92" s="788"/>
      <c r="J92" s="42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8"/>
    </row>
    <row r="93" spans="1:25" x14ac:dyDescent="0.25">
      <c r="A93" s="717"/>
      <c r="B93" s="25"/>
      <c r="C93" s="306" t="s">
        <v>425</v>
      </c>
      <c r="D93" s="25" t="s">
        <v>462</v>
      </c>
      <c r="E93" s="25"/>
      <c r="F93" s="25"/>
      <c r="G93" s="25"/>
      <c r="H93" s="25"/>
      <c r="I93" s="33"/>
      <c r="J93" s="44"/>
      <c r="K93" s="758"/>
      <c r="L93" s="758"/>
      <c r="M93" s="758"/>
      <c r="N93" s="758"/>
      <c r="O93" s="758"/>
      <c r="P93" s="758"/>
      <c r="Q93" s="758"/>
      <c r="R93" s="758"/>
      <c r="S93" s="758"/>
      <c r="T93" s="756"/>
      <c r="U93" s="756"/>
      <c r="V93" s="756"/>
      <c r="W93" s="756"/>
      <c r="X93" s="756"/>
      <c r="Y93" s="789"/>
    </row>
    <row r="94" spans="1:25" x14ac:dyDescent="0.25">
      <c r="A94" s="717"/>
      <c r="B94" s="25"/>
      <c r="C94" s="306" t="s">
        <v>426</v>
      </c>
      <c r="D94" s="25" t="s">
        <v>463</v>
      </c>
      <c r="E94" s="25"/>
      <c r="F94" s="25"/>
      <c r="G94" s="25"/>
      <c r="H94" s="25"/>
      <c r="I94" s="33"/>
      <c r="J94" s="44"/>
      <c r="K94" s="758"/>
      <c r="L94" s="758"/>
      <c r="M94" s="758"/>
      <c r="N94" s="758"/>
      <c r="O94" s="758"/>
      <c r="P94" s="758"/>
      <c r="Q94" s="758"/>
      <c r="R94" s="758"/>
      <c r="S94" s="758"/>
      <c r="T94" s="756"/>
      <c r="U94" s="756"/>
      <c r="V94" s="756"/>
      <c r="W94" s="756"/>
      <c r="X94" s="756"/>
      <c r="Y94" s="789"/>
    </row>
    <row r="95" spans="1:25" x14ac:dyDescent="0.25">
      <c r="A95" s="717"/>
      <c r="B95" s="25"/>
      <c r="C95" s="306" t="s">
        <v>427</v>
      </c>
      <c r="D95" s="25" t="s">
        <v>461</v>
      </c>
      <c r="E95" s="25"/>
      <c r="F95" s="25"/>
      <c r="G95" s="25"/>
      <c r="H95" s="25"/>
      <c r="I95" s="33"/>
      <c r="J95" s="44"/>
      <c r="K95" s="758"/>
      <c r="L95" s="758"/>
      <c r="M95" s="758"/>
      <c r="N95" s="758"/>
      <c r="O95" s="758"/>
      <c r="P95" s="758"/>
      <c r="Q95" s="758"/>
      <c r="R95" s="758"/>
      <c r="S95" s="758"/>
      <c r="T95" s="756"/>
      <c r="U95" s="756"/>
      <c r="V95" s="756"/>
      <c r="W95" s="756"/>
      <c r="X95" s="756"/>
      <c r="Y95" s="789"/>
    </row>
    <row r="96" spans="1:25" x14ac:dyDescent="0.25">
      <c r="A96" s="717"/>
      <c r="B96" s="25"/>
      <c r="C96" s="306" t="s">
        <v>428</v>
      </c>
      <c r="D96" s="25" t="s">
        <v>464</v>
      </c>
      <c r="E96" s="25"/>
      <c r="F96" s="25"/>
      <c r="G96" s="25"/>
      <c r="H96" s="25"/>
      <c r="I96" s="33"/>
      <c r="J96" s="44"/>
      <c r="K96" s="758"/>
      <c r="L96" s="758"/>
      <c r="M96" s="758"/>
      <c r="N96" s="758"/>
      <c r="O96" s="758"/>
      <c r="P96" s="758"/>
      <c r="Q96" s="758"/>
      <c r="R96" s="758"/>
      <c r="S96" s="758"/>
      <c r="T96" s="790"/>
      <c r="U96" s="790"/>
      <c r="V96" s="790"/>
      <c r="W96" s="790"/>
      <c r="X96" s="790"/>
      <c r="Y96" s="791"/>
    </row>
    <row r="97" spans="1:31" x14ac:dyDescent="0.25">
      <c r="A97" s="717"/>
      <c r="B97" s="25"/>
      <c r="C97" s="306" t="s">
        <v>455</v>
      </c>
      <c r="D97" s="25" t="s">
        <v>457</v>
      </c>
      <c r="E97" s="25"/>
      <c r="F97" s="25"/>
      <c r="G97" s="25"/>
      <c r="H97" s="25"/>
      <c r="I97" s="33"/>
      <c r="J97" s="44"/>
      <c r="K97" s="758"/>
      <c r="L97" s="758"/>
      <c r="M97" s="758"/>
      <c r="N97" s="758"/>
      <c r="O97" s="758"/>
      <c r="P97" s="758"/>
      <c r="Q97" s="758"/>
      <c r="R97" s="758"/>
      <c r="S97" s="758"/>
      <c r="T97" s="751" t="s">
        <v>460</v>
      </c>
      <c r="U97" s="751"/>
      <c r="V97" s="751"/>
      <c r="W97" s="751"/>
      <c r="X97" s="751"/>
      <c r="Y97" s="752"/>
    </row>
    <row r="98" spans="1:31" x14ac:dyDescent="0.25">
      <c r="A98" s="717"/>
      <c r="B98" s="25"/>
      <c r="C98" s="306" t="s">
        <v>456</v>
      </c>
      <c r="D98" s="25" t="s">
        <v>458</v>
      </c>
      <c r="E98" s="25"/>
      <c r="F98" s="25"/>
      <c r="G98" s="25"/>
      <c r="H98" s="25"/>
      <c r="I98" s="33"/>
      <c r="J98" s="45"/>
      <c r="K98" s="792"/>
      <c r="L98" s="792"/>
      <c r="M98" s="792"/>
      <c r="N98" s="792"/>
      <c r="O98" s="792"/>
      <c r="P98" s="792"/>
      <c r="Q98" s="792"/>
      <c r="R98" s="792"/>
      <c r="S98" s="792"/>
      <c r="T98" s="793" t="s">
        <v>459</v>
      </c>
      <c r="U98" s="793"/>
      <c r="V98" s="793"/>
      <c r="W98" s="793"/>
      <c r="X98" s="793"/>
      <c r="Y98" s="794"/>
    </row>
    <row r="99" spans="1:31" x14ac:dyDescent="0.25">
      <c r="A99" s="717"/>
      <c r="B99" s="41" t="s">
        <v>6</v>
      </c>
      <c r="C99" s="787"/>
      <c r="D99" s="787"/>
      <c r="E99" s="787"/>
      <c r="F99" s="787"/>
      <c r="G99" s="787"/>
      <c r="H99" s="787"/>
      <c r="I99" s="788"/>
      <c r="J99" s="42"/>
      <c r="K99" s="46"/>
      <c r="L99" s="46"/>
      <c r="M99" s="46"/>
      <c r="N99" s="46"/>
      <c r="O99" s="46"/>
      <c r="P99" s="46"/>
      <c r="Q99" s="46"/>
      <c r="R99" s="46"/>
      <c r="S99" s="46"/>
      <c r="T99" s="47"/>
      <c r="U99" s="47"/>
      <c r="V99" s="47"/>
      <c r="W99" s="47"/>
      <c r="X99" s="47"/>
      <c r="Y99" s="49"/>
    </row>
    <row r="100" spans="1:31" x14ac:dyDescent="0.25">
      <c r="A100" s="717"/>
      <c r="B100" s="25"/>
      <c r="C100" s="306" t="s">
        <v>425</v>
      </c>
      <c r="D100" s="25" t="s">
        <v>462</v>
      </c>
      <c r="E100" s="25"/>
      <c r="F100" s="25"/>
      <c r="G100" s="25"/>
      <c r="H100" s="25"/>
      <c r="I100" s="33"/>
      <c r="J100" s="44"/>
      <c r="K100" s="758"/>
      <c r="L100" s="758"/>
      <c r="M100" s="758"/>
      <c r="N100" s="758"/>
      <c r="O100" s="758"/>
      <c r="P100" s="758"/>
      <c r="Q100" s="758"/>
      <c r="R100" s="758"/>
      <c r="S100" s="758"/>
      <c r="T100" s="756"/>
      <c r="U100" s="756"/>
      <c r="V100" s="756"/>
      <c r="W100" s="756"/>
      <c r="X100" s="756"/>
      <c r="Y100" s="789"/>
    </row>
    <row r="101" spans="1:31" x14ac:dyDescent="0.25">
      <c r="A101" s="717"/>
      <c r="B101" s="25"/>
      <c r="C101" s="306" t="s">
        <v>426</v>
      </c>
      <c r="D101" s="25" t="s">
        <v>463</v>
      </c>
      <c r="E101" s="25"/>
      <c r="F101" s="25"/>
      <c r="G101" s="25"/>
      <c r="H101" s="25"/>
      <c r="I101" s="33"/>
      <c r="J101" s="44"/>
      <c r="K101" s="758"/>
      <c r="L101" s="758"/>
      <c r="M101" s="758"/>
      <c r="N101" s="758"/>
      <c r="O101" s="758"/>
      <c r="P101" s="758"/>
      <c r="Q101" s="758"/>
      <c r="R101" s="758"/>
      <c r="S101" s="758"/>
      <c r="T101" s="756"/>
      <c r="U101" s="756"/>
      <c r="V101" s="756"/>
      <c r="W101" s="756"/>
      <c r="X101" s="756"/>
      <c r="Y101" s="789"/>
    </row>
    <row r="102" spans="1:31" x14ac:dyDescent="0.25">
      <c r="A102" s="717"/>
      <c r="B102" s="25"/>
      <c r="C102" s="306" t="s">
        <v>427</v>
      </c>
      <c r="D102" s="25" t="s">
        <v>461</v>
      </c>
      <c r="E102" s="25"/>
      <c r="F102" s="25"/>
      <c r="G102" s="25"/>
      <c r="H102" s="25"/>
      <c r="I102" s="33"/>
      <c r="J102" s="44"/>
      <c r="K102" s="758"/>
      <c r="L102" s="758"/>
      <c r="M102" s="758"/>
      <c r="N102" s="758"/>
      <c r="O102" s="758"/>
      <c r="P102" s="758"/>
      <c r="Q102" s="758"/>
      <c r="R102" s="758"/>
      <c r="S102" s="758"/>
      <c r="T102" s="756"/>
      <c r="U102" s="756"/>
      <c r="V102" s="756"/>
      <c r="W102" s="756"/>
      <c r="X102" s="756"/>
      <c r="Y102" s="789"/>
    </row>
    <row r="103" spans="1:31" x14ac:dyDescent="0.25">
      <c r="A103" s="717"/>
      <c r="B103" s="25"/>
      <c r="C103" s="306" t="s">
        <v>428</v>
      </c>
      <c r="D103" s="25" t="s">
        <v>464</v>
      </c>
      <c r="E103" s="25"/>
      <c r="F103" s="25"/>
      <c r="G103" s="25"/>
      <c r="H103" s="25"/>
      <c r="I103" s="33"/>
      <c r="J103" s="44"/>
      <c r="K103" s="758"/>
      <c r="L103" s="758"/>
      <c r="M103" s="758"/>
      <c r="N103" s="758"/>
      <c r="O103" s="758"/>
      <c r="P103" s="758"/>
      <c r="Q103" s="758"/>
      <c r="R103" s="758"/>
      <c r="S103" s="758"/>
      <c r="T103" s="790"/>
      <c r="U103" s="790"/>
      <c r="V103" s="790"/>
      <c r="W103" s="790"/>
      <c r="X103" s="790"/>
      <c r="Y103" s="791"/>
    </row>
    <row r="104" spans="1:31" x14ac:dyDescent="0.25">
      <c r="A104" s="717"/>
      <c r="B104" s="25"/>
      <c r="C104" s="306" t="s">
        <v>455</v>
      </c>
      <c r="D104" s="25" t="s">
        <v>457</v>
      </c>
      <c r="E104" s="25"/>
      <c r="F104" s="25"/>
      <c r="G104" s="25"/>
      <c r="H104" s="25"/>
      <c r="I104" s="33"/>
      <c r="J104" s="44"/>
      <c r="K104" s="758"/>
      <c r="L104" s="758"/>
      <c r="M104" s="758"/>
      <c r="N104" s="758"/>
      <c r="O104" s="758"/>
      <c r="P104" s="758"/>
      <c r="Q104" s="758"/>
      <c r="R104" s="758"/>
      <c r="S104" s="758"/>
      <c r="T104" s="751" t="s">
        <v>460</v>
      </c>
      <c r="U104" s="751"/>
      <c r="V104" s="751"/>
      <c r="W104" s="751"/>
      <c r="X104" s="751"/>
      <c r="Y104" s="752"/>
    </row>
    <row r="105" spans="1:31" x14ac:dyDescent="0.25">
      <c r="A105" s="717"/>
      <c r="B105" s="25"/>
      <c r="C105" s="306" t="s">
        <v>456</v>
      </c>
      <c r="D105" s="25" t="s">
        <v>458</v>
      </c>
      <c r="E105" s="25"/>
      <c r="F105" s="25"/>
      <c r="G105" s="25"/>
      <c r="H105" s="25"/>
      <c r="I105" s="33"/>
      <c r="J105" s="45"/>
      <c r="K105" s="792"/>
      <c r="L105" s="792"/>
      <c r="M105" s="792"/>
      <c r="N105" s="792"/>
      <c r="O105" s="792"/>
      <c r="P105" s="792"/>
      <c r="Q105" s="792"/>
      <c r="R105" s="792"/>
      <c r="S105" s="792"/>
      <c r="T105" s="793" t="s">
        <v>459</v>
      </c>
      <c r="U105" s="793"/>
      <c r="V105" s="793"/>
      <c r="W105" s="793"/>
      <c r="X105" s="793"/>
      <c r="Y105" s="794"/>
    </row>
    <row r="106" spans="1:31" x14ac:dyDescent="0.25">
      <c r="A106" s="717"/>
      <c r="B106" s="41" t="s">
        <v>7</v>
      </c>
      <c r="C106" s="787"/>
      <c r="D106" s="787"/>
      <c r="E106" s="787"/>
      <c r="F106" s="787"/>
      <c r="G106" s="787"/>
      <c r="H106" s="787"/>
      <c r="I106" s="788"/>
      <c r="J106" s="42"/>
      <c r="K106" s="46"/>
      <c r="L106" s="46"/>
      <c r="M106" s="46"/>
      <c r="N106" s="46"/>
      <c r="O106" s="46"/>
      <c r="P106" s="46"/>
      <c r="Q106" s="46"/>
      <c r="R106" s="46"/>
      <c r="S106" s="46"/>
      <c r="T106" s="47"/>
      <c r="U106" s="47"/>
      <c r="V106" s="47"/>
      <c r="W106" s="47"/>
      <c r="X106" s="47"/>
      <c r="Y106" s="49"/>
    </row>
    <row r="107" spans="1:31" x14ac:dyDescent="0.25">
      <c r="A107" s="717"/>
      <c r="B107" s="25"/>
      <c r="C107" s="306" t="s">
        <v>425</v>
      </c>
      <c r="D107" s="25" t="s">
        <v>462</v>
      </c>
      <c r="E107" s="25"/>
      <c r="F107" s="25"/>
      <c r="G107" s="25"/>
      <c r="H107" s="25"/>
      <c r="I107" s="33"/>
      <c r="J107" s="44"/>
      <c r="K107" s="758"/>
      <c r="L107" s="758"/>
      <c r="M107" s="758"/>
      <c r="N107" s="758"/>
      <c r="O107" s="758"/>
      <c r="P107" s="758"/>
      <c r="Q107" s="758"/>
      <c r="R107" s="758"/>
      <c r="S107" s="758"/>
      <c r="T107" s="756"/>
      <c r="U107" s="756"/>
      <c r="V107" s="756"/>
      <c r="W107" s="756"/>
      <c r="X107" s="756"/>
      <c r="Y107" s="789"/>
    </row>
    <row r="108" spans="1:31" x14ac:dyDescent="0.25">
      <c r="A108" s="717"/>
      <c r="B108" s="25"/>
      <c r="C108" s="306" t="s">
        <v>426</v>
      </c>
      <c r="D108" s="25" t="s">
        <v>463</v>
      </c>
      <c r="E108" s="25"/>
      <c r="F108" s="25"/>
      <c r="G108" s="25"/>
      <c r="H108" s="25"/>
      <c r="I108" s="33"/>
      <c r="J108" s="44"/>
      <c r="K108" s="758"/>
      <c r="L108" s="758"/>
      <c r="M108" s="758"/>
      <c r="N108" s="758"/>
      <c r="O108" s="758"/>
      <c r="P108" s="758"/>
      <c r="Q108" s="758"/>
      <c r="R108" s="758"/>
      <c r="S108" s="758"/>
      <c r="T108" s="756"/>
      <c r="U108" s="756"/>
      <c r="V108" s="756"/>
      <c r="W108" s="756"/>
      <c r="X108" s="756"/>
      <c r="Y108" s="789"/>
    </row>
    <row r="109" spans="1:31" x14ac:dyDescent="0.25">
      <c r="A109" s="717"/>
      <c r="B109" s="25"/>
      <c r="C109" s="306" t="s">
        <v>427</v>
      </c>
      <c r="D109" s="25" t="s">
        <v>461</v>
      </c>
      <c r="E109" s="25"/>
      <c r="F109" s="25"/>
      <c r="G109" s="25"/>
      <c r="H109" s="25"/>
      <c r="I109" s="33"/>
      <c r="J109" s="44"/>
      <c r="K109" s="758"/>
      <c r="L109" s="758"/>
      <c r="M109" s="758"/>
      <c r="N109" s="758"/>
      <c r="O109" s="758"/>
      <c r="P109" s="758"/>
      <c r="Q109" s="758"/>
      <c r="R109" s="758"/>
      <c r="S109" s="758"/>
      <c r="T109" s="756"/>
      <c r="U109" s="756"/>
      <c r="V109" s="756"/>
      <c r="W109" s="756"/>
      <c r="X109" s="756"/>
      <c r="Y109" s="789"/>
    </row>
    <row r="110" spans="1:31" x14ac:dyDescent="0.25">
      <c r="A110" s="717"/>
      <c r="B110" s="25"/>
      <c r="C110" s="306" t="s">
        <v>428</v>
      </c>
      <c r="D110" s="25" t="s">
        <v>464</v>
      </c>
      <c r="E110" s="25"/>
      <c r="F110" s="25"/>
      <c r="G110" s="25"/>
      <c r="H110" s="25"/>
      <c r="I110" s="33"/>
      <c r="J110" s="44"/>
      <c r="K110" s="758"/>
      <c r="L110" s="758"/>
      <c r="M110" s="758"/>
      <c r="N110" s="758"/>
      <c r="O110" s="758"/>
      <c r="P110" s="758"/>
      <c r="Q110" s="758"/>
      <c r="R110" s="758"/>
      <c r="S110" s="758"/>
      <c r="T110" s="790"/>
      <c r="U110" s="790"/>
      <c r="V110" s="790"/>
      <c r="W110" s="790"/>
      <c r="X110" s="790"/>
      <c r="Y110" s="791"/>
      <c r="AE110" s="5"/>
    </row>
    <row r="111" spans="1:31" x14ac:dyDescent="0.25">
      <c r="A111" s="717"/>
      <c r="B111" s="25"/>
      <c r="C111" s="306" t="s">
        <v>455</v>
      </c>
      <c r="D111" s="25" t="s">
        <v>457</v>
      </c>
      <c r="E111" s="25"/>
      <c r="F111" s="25"/>
      <c r="G111" s="25"/>
      <c r="H111" s="25"/>
      <c r="I111" s="33"/>
      <c r="J111" s="44"/>
      <c r="K111" s="758"/>
      <c r="L111" s="758"/>
      <c r="M111" s="758"/>
      <c r="N111" s="758"/>
      <c r="O111" s="758"/>
      <c r="P111" s="758"/>
      <c r="Q111" s="758"/>
      <c r="R111" s="758"/>
      <c r="S111" s="758"/>
      <c r="T111" s="751" t="s">
        <v>460</v>
      </c>
      <c r="U111" s="751"/>
      <c r="V111" s="751"/>
      <c r="W111" s="751"/>
      <c r="X111" s="751"/>
      <c r="Y111" s="752"/>
    </row>
    <row r="112" spans="1:31" x14ac:dyDescent="0.25">
      <c r="A112" s="717"/>
      <c r="B112" s="25"/>
      <c r="C112" s="306" t="s">
        <v>456</v>
      </c>
      <c r="D112" s="25" t="s">
        <v>458</v>
      </c>
      <c r="E112" s="25"/>
      <c r="F112" s="25"/>
      <c r="G112" s="25"/>
      <c r="H112" s="25"/>
      <c r="I112" s="33"/>
      <c r="J112" s="45"/>
      <c r="K112" s="792"/>
      <c r="L112" s="792"/>
      <c r="M112" s="792"/>
      <c r="N112" s="792"/>
      <c r="O112" s="792"/>
      <c r="P112" s="792"/>
      <c r="Q112" s="792"/>
      <c r="R112" s="792"/>
      <c r="S112" s="792"/>
      <c r="T112" s="793" t="s">
        <v>459</v>
      </c>
      <c r="U112" s="793"/>
      <c r="V112" s="793"/>
      <c r="W112" s="793"/>
      <c r="X112" s="793"/>
      <c r="Y112" s="794"/>
    </row>
    <row r="113" spans="1:25" x14ac:dyDescent="0.25">
      <c r="A113" s="717"/>
      <c r="B113" s="41" t="s">
        <v>13</v>
      </c>
      <c r="C113" s="787"/>
      <c r="D113" s="787"/>
      <c r="E113" s="787"/>
      <c r="F113" s="787"/>
      <c r="G113" s="787"/>
      <c r="H113" s="787"/>
      <c r="I113" s="788"/>
      <c r="J113" s="42"/>
      <c r="K113" s="46"/>
      <c r="L113" s="46"/>
      <c r="M113" s="46"/>
      <c r="N113" s="46"/>
      <c r="O113" s="46"/>
      <c r="P113" s="46"/>
      <c r="Q113" s="46"/>
      <c r="R113" s="46"/>
      <c r="S113" s="46"/>
      <c r="T113" s="47"/>
      <c r="U113" s="47"/>
      <c r="V113" s="47"/>
      <c r="W113" s="47"/>
      <c r="X113" s="47"/>
      <c r="Y113" s="49"/>
    </row>
    <row r="114" spans="1:25" x14ac:dyDescent="0.25">
      <c r="A114" s="717"/>
      <c r="B114" s="25"/>
      <c r="C114" s="306" t="s">
        <v>425</v>
      </c>
      <c r="D114" s="25" t="s">
        <v>462</v>
      </c>
      <c r="E114" s="25"/>
      <c r="F114" s="25"/>
      <c r="G114" s="25"/>
      <c r="H114" s="25"/>
      <c r="I114" s="33"/>
      <c r="J114" s="44"/>
      <c r="K114" s="758"/>
      <c r="L114" s="758"/>
      <c r="M114" s="758"/>
      <c r="N114" s="758"/>
      <c r="O114" s="758"/>
      <c r="P114" s="758"/>
      <c r="Q114" s="758"/>
      <c r="R114" s="758"/>
      <c r="S114" s="758"/>
      <c r="T114" s="756"/>
      <c r="U114" s="756"/>
      <c r="V114" s="756"/>
      <c r="W114" s="756"/>
      <c r="X114" s="756"/>
      <c r="Y114" s="789"/>
    </row>
    <row r="115" spans="1:25" x14ac:dyDescent="0.25">
      <c r="A115" s="717"/>
      <c r="B115" s="25"/>
      <c r="C115" s="306" t="s">
        <v>426</v>
      </c>
      <c r="D115" s="25" t="s">
        <v>463</v>
      </c>
      <c r="E115" s="25"/>
      <c r="F115" s="25"/>
      <c r="G115" s="25"/>
      <c r="H115" s="25"/>
      <c r="I115" s="33"/>
      <c r="J115" s="44"/>
      <c r="K115" s="758"/>
      <c r="L115" s="758"/>
      <c r="M115" s="758"/>
      <c r="N115" s="758"/>
      <c r="O115" s="758"/>
      <c r="P115" s="758"/>
      <c r="Q115" s="758"/>
      <c r="R115" s="758"/>
      <c r="S115" s="758"/>
      <c r="T115" s="756"/>
      <c r="U115" s="756"/>
      <c r="V115" s="756"/>
      <c r="W115" s="756"/>
      <c r="X115" s="756"/>
      <c r="Y115" s="789"/>
    </row>
    <row r="116" spans="1:25" x14ac:dyDescent="0.25">
      <c r="A116" s="717"/>
      <c r="B116" s="25"/>
      <c r="C116" s="306" t="s">
        <v>427</v>
      </c>
      <c r="D116" s="25" t="s">
        <v>461</v>
      </c>
      <c r="E116" s="25"/>
      <c r="F116" s="25"/>
      <c r="G116" s="25"/>
      <c r="H116" s="25"/>
      <c r="I116" s="33"/>
      <c r="J116" s="44"/>
      <c r="K116" s="758"/>
      <c r="L116" s="758"/>
      <c r="M116" s="758"/>
      <c r="N116" s="758"/>
      <c r="O116" s="758"/>
      <c r="P116" s="758"/>
      <c r="Q116" s="758"/>
      <c r="R116" s="758"/>
      <c r="S116" s="758"/>
      <c r="T116" s="756"/>
      <c r="U116" s="756"/>
      <c r="V116" s="756"/>
      <c r="W116" s="756"/>
      <c r="X116" s="756"/>
      <c r="Y116" s="789"/>
    </row>
    <row r="117" spans="1:25" x14ac:dyDescent="0.25">
      <c r="A117" s="717"/>
      <c r="B117" s="25"/>
      <c r="C117" s="306" t="s">
        <v>428</v>
      </c>
      <c r="D117" s="25" t="s">
        <v>464</v>
      </c>
      <c r="E117" s="25"/>
      <c r="F117" s="25"/>
      <c r="G117" s="25"/>
      <c r="H117" s="25"/>
      <c r="I117" s="33"/>
      <c r="J117" s="44"/>
      <c r="K117" s="758"/>
      <c r="L117" s="758"/>
      <c r="M117" s="758"/>
      <c r="N117" s="758"/>
      <c r="O117" s="758"/>
      <c r="P117" s="758"/>
      <c r="Q117" s="758"/>
      <c r="R117" s="758"/>
      <c r="S117" s="758"/>
      <c r="T117" s="790"/>
      <c r="U117" s="790"/>
      <c r="V117" s="790"/>
      <c r="W117" s="790"/>
      <c r="X117" s="790"/>
      <c r="Y117" s="791"/>
    </row>
    <row r="118" spans="1:25" x14ac:dyDescent="0.25">
      <c r="A118" s="717"/>
      <c r="B118" s="25"/>
      <c r="C118" s="306" t="s">
        <v>455</v>
      </c>
      <c r="D118" s="25" t="s">
        <v>457</v>
      </c>
      <c r="E118" s="25"/>
      <c r="F118" s="25"/>
      <c r="G118" s="25"/>
      <c r="H118" s="25"/>
      <c r="I118" s="33"/>
      <c r="J118" s="44"/>
      <c r="K118" s="758"/>
      <c r="L118" s="758"/>
      <c r="M118" s="758"/>
      <c r="N118" s="758"/>
      <c r="O118" s="758"/>
      <c r="P118" s="758"/>
      <c r="Q118" s="758"/>
      <c r="R118" s="758"/>
      <c r="S118" s="758"/>
      <c r="T118" s="751" t="s">
        <v>460</v>
      </c>
      <c r="U118" s="751"/>
      <c r="V118" s="751"/>
      <c r="W118" s="751"/>
      <c r="X118" s="751"/>
      <c r="Y118" s="752"/>
    </row>
    <row r="119" spans="1:25" x14ac:dyDescent="0.25">
      <c r="A119" s="717"/>
      <c r="B119" s="25"/>
      <c r="C119" s="306" t="s">
        <v>456</v>
      </c>
      <c r="D119" s="25" t="s">
        <v>458</v>
      </c>
      <c r="E119" s="25"/>
      <c r="F119" s="25"/>
      <c r="G119" s="25"/>
      <c r="H119" s="25"/>
      <c r="I119" s="33"/>
      <c r="J119" s="45"/>
      <c r="K119" s="792"/>
      <c r="L119" s="792"/>
      <c r="M119" s="792"/>
      <c r="N119" s="792"/>
      <c r="O119" s="792"/>
      <c r="P119" s="792"/>
      <c r="Q119" s="792"/>
      <c r="R119" s="792"/>
      <c r="S119" s="792"/>
      <c r="T119" s="793" t="s">
        <v>459</v>
      </c>
      <c r="U119" s="793"/>
      <c r="V119" s="793"/>
      <c r="W119" s="793"/>
      <c r="X119" s="793"/>
      <c r="Y119" s="794"/>
    </row>
    <row r="120" spans="1:25" ht="6" customHeight="1" thickBot="1" x14ac:dyDescent="0.3">
      <c r="A120" s="718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6"/>
    </row>
    <row r="121" spans="1:25" ht="12" customHeight="1" thickBot="1" x14ac:dyDescent="0.3"/>
    <row r="122" spans="1:25" ht="6" customHeight="1" x14ac:dyDescent="0.25">
      <c r="A122" s="716" t="s">
        <v>465</v>
      </c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9"/>
    </row>
    <row r="123" spans="1:25" x14ac:dyDescent="0.25">
      <c r="A123" s="717"/>
      <c r="B123" s="795" t="s">
        <v>466</v>
      </c>
      <c r="C123" s="795"/>
      <c r="D123" s="795"/>
      <c r="E123" s="795"/>
      <c r="F123" s="795"/>
      <c r="G123" s="795"/>
      <c r="H123" s="795"/>
      <c r="I123" s="795"/>
      <c r="J123" s="795"/>
      <c r="K123" s="795"/>
      <c r="L123" s="795"/>
      <c r="M123" s="795"/>
      <c r="N123" s="795"/>
      <c r="O123" s="795"/>
      <c r="P123" s="795"/>
      <c r="Q123" s="795"/>
      <c r="R123" s="795"/>
      <c r="S123" s="795"/>
      <c r="T123" s="795"/>
      <c r="U123" s="795"/>
      <c r="V123" s="795"/>
      <c r="W123" s="795"/>
      <c r="X123" s="795"/>
      <c r="Y123" s="796"/>
    </row>
    <row r="124" spans="1:25" x14ac:dyDescent="0.25">
      <c r="A124" s="717"/>
      <c r="B124" s="37" t="s">
        <v>5</v>
      </c>
      <c r="C124" s="25" t="s">
        <v>467</v>
      </c>
      <c r="D124" s="25"/>
      <c r="E124" s="25"/>
      <c r="F124" s="25"/>
      <c r="G124" s="25"/>
      <c r="H124" s="25"/>
      <c r="I124" s="25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50"/>
    </row>
    <row r="125" spans="1:25" x14ac:dyDescent="0.25">
      <c r="A125" s="717"/>
      <c r="B125" s="25"/>
      <c r="C125" s="797"/>
      <c r="D125" s="798"/>
      <c r="E125" s="798"/>
      <c r="F125" s="798"/>
      <c r="G125" s="798"/>
      <c r="H125" s="798"/>
      <c r="I125" s="798"/>
      <c r="J125" s="798"/>
      <c r="K125" s="798"/>
      <c r="L125" s="798"/>
      <c r="M125" s="798"/>
      <c r="N125" s="798"/>
      <c r="O125" s="798"/>
      <c r="P125" s="798"/>
      <c r="Q125" s="798"/>
      <c r="R125" s="798"/>
      <c r="S125" s="798"/>
      <c r="T125" s="798"/>
      <c r="U125" s="798"/>
      <c r="V125" s="798"/>
      <c r="W125" s="798"/>
      <c r="X125" s="798"/>
      <c r="Y125" s="799"/>
    </row>
    <row r="126" spans="1:25" x14ac:dyDescent="0.25">
      <c r="A126" s="717"/>
      <c r="B126" s="25"/>
      <c r="C126" s="800"/>
      <c r="D126" s="758"/>
      <c r="E126" s="758"/>
      <c r="F126" s="758"/>
      <c r="G126" s="758"/>
      <c r="H126" s="758"/>
      <c r="I126" s="758"/>
      <c r="J126" s="758"/>
      <c r="K126" s="758"/>
      <c r="L126" s="758"/>
      <c r="M126" s="758"/>
      <c r="N126" s="758"/>
      <c r="O126" s="758"/>
      <c r="P126" s="758"/>
      <c r="Q126" s="758"/>
      <c r="R126" s="758"/>
      <c r="S126" s="758"/>
      <c r="T126" s="758"/>
      <c r="U126" s="758"/>
      <c r="V126" s="758"/>
      <c r="W126" s="758"/>
      <c r="X126" s="758"/>
      <c r="Y126" s="801"/>
    </row>
    <row r="127" spans="1:25" x14ac:dyDescent="0.25">
      <c r="A127" s="717"/>
      <c r="B127" s="25"/>
      <c r="C127" s="800"/>
      <c r="D127" s="758"/>
      <c r="E127" s="758"/>
      <c r="F127" s="758"/>
      <c r="G127" s="758"/>
      <c r="H127" s="758"/>
      <c r="I127" s="758"/>
      <c r="J127" s="758"/>
      <c r="K127" s="758"/>
      <c r="L127" s="758"/>
      <c r="M127" s="758"/>
      <c r="N127" s="758"/>
      <c r="O127" s="758"/>
      <c r="P127" s="758"/>
      <c r="Q127" s="758"/>
      <c r="R127" s="758"/>
      <c r="S127" s="758"/>
      <c r="T127" s="758"/>
      <c r="U127" s="758"/>
      <c r="V127" s="758"/>
      <c r="W127" s="758"/>
      <c r="X127" s="758"/>
      <c r="Y127" s="801"/>
    </row>
    <row r="128" spans="1:25" x14ac:dyDescent="0.25">
      <c r="A128" s="717"/>
      <c r="B128" s="25"/>
      <c r="C128" s="800"/>
      <c r="D128" s="758"/>
      <c r="E128" s="758"/>
      <c r="F128" s="758"/>
      <c r="G128" s="758"/>
      <c r="H128" s="758"/>
      <c r="I128" s="758"/>
      <c r="J128" s="758"/>
      <c r="K128" s="758"/>
      <c r="L128" s="758"/>
      <c r="M128" s="758"/>
      <c r="N128" s="758"/>
      <c r="O128" s="758"/>
      <c r="P128" s="758"/>
      <c r="Q128" s="758"/>
      <c r="R128" s="758"/>
      <c r="S128" s="758"/>
      <c r="T128" s="758"/>
      <c r="U128" s="758"/>
      <c r="V128" s="758"/>
      <c r="W128" s="758"/>
      <c r="X128" s="758"/>
      <c r="Y128" s="801"/>
    </row>
    <row r="129" spans="1:25" x14ac:dyDescent="0.25">
      <c r="A129" s="717"/>
      <c r="B129" s="25"/>
      <c r="C129" s="800"/>
      <c r="D129" s="758"/>
      <c r="E129" s="758"/>
      <c r="F129" s="758"/>
      <c r="G129" s="758"/>
      <c r="H129" s="758"/>
      <c r="I129" s="758"/>
      <c r="J129" s="758"/>
      <c r="K129" s="758"/>
      <c r="L129" s="758"/>
      <c r="M129" s="758"/>
      <c r="N129" s="758"/>
      <c r="O129" s="758"/>
      <c r="P129" s="758"/>
      <c r="Q129" s="758"/>
      <c r="R129" s="758"/>
      <c r="S129" s="758"/>
      <c r="T129" s="758"/>
      <c r="U129" s="758"/>
      <c r="V129" s="758"/>
      <c r="W129" s="758"/>
      <c r="X129" s="758"/>
      <c r="Y129" s="801"/>
    </row>
    <row r="130" spans="1:25" x14ac:dyDescent="0.25">
      <c r="A130" s="717"/>
      <c r="B130" s="25"/>
      <c r="C130" s="800"/>
      <c r="D130" s="758"/>
      <c r="E130" s="758"/>
      <c r="F130" s="758"/>
      <c r="G130" s="758"/>
      <c r="H130" s="758"/>
      <c r="I130" s="758"/>
      <c r="J130" s="758"/>
      <c r="K130" s="758"/>
      <c r="L130" s="758"/>
      <c r="M130" s="758"/>
      <c r="N130" s="758"/>
      <c r="O130" s="758"/>
      <c r="P130" s="758"/>
      <c r="Q130" s="758"/>
      <c r="R130" s="758"/>
      <c r="S130" s="758"/>
      <c r="T130" s="758"/>
      <c r="U130" s="758"/>
      <c r="V130" s="758"/>
      <c r="W130" s="758"/>
      <c r="X130" s="758"/>
      <c r="Y130" s="801"/>
    </row>
    <row r="131" spans="1:25" x14ac:dyDescent="0.25">
      <c r="A131" s="717"/>
      <c r="B131" s="25"/>
      <c r="C131" s="802"/>
      <c r="D131" s="792"/>
      <c r="E131" s="792"/>
      <c r="F131" s="792"/>
      <c r="G131" s="792"/>
      <c r="H131" s="792"/>
      <c r="I131" s="792"/>
      <c r="J131" s="792"/>
      <c r="K131" s="792"/>
      <c r="L131" s="792"/>
      <c r="M131" s="792"/>
      <c r="N131" s="792"/>
      <c r="O131" s="792"/>
      <c r="P131" s="792"/>
      <c r="Q131" s="792"/>
      <c r="R131" s="792"/>
      <c r="S131" s="792"/>
      <c r="T131" s="792"/>
      <c r="U131" s="792"/>
      <c r="V131" s="792"/>
      <c r="W131" s="792"/>
      <c r="X131" s="792"/>
      <c r="Y131" s="803"/>
    </row>
    <row r="132" spans="1:25" ht="6" customHeight="1" x14ac:dyDescent="0.25">
      <c r="A132" s="717"/>
      <c r="B132" s="25"/>
      <c r="C132" s="25"/>
      <c r="D132" s="25"/>
      <c r="E132" s="25"/>
      <c r="F132" s="25"/>
      <c r="G132" s="25"/>
      <c r="H132" s="25"/>
      <c r="I132" s="25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50"/>
    </row>
    <row r="133" spans="1:25" x14ac:dyDescent="0.25">
      <c r="A133" s="717"/>
      <c r="B133" s="37" t="s">
        <v>6</v>
      </c>
      <c r="C133" s="25" t="s">
        <v>468</v>
      </c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34"/>
    </row>
    <row r="134" spans="1:25" x14ac:dyDescent="0.25">
      <c r="A134" s="717"/>
      <c r="B134" s="25"/>
      <c r="C134" s="797"/>
      <c r="D134" s="798"/>
      <c r="E134" s="798"/>
      <c r="F134" s="798"/>
      <c r="G134" s="798"/>
      <c r="H134" s="798"/>
      <c r="I134" s="798"/>
      <c r="J134" s="798"/>
      <c r="K134" s="798"/>
      <c r="L134" s="798"/>
      <c r="M134" s="798"/>
      <c r="N134" s="798"/>
      <c r="O134" s="798"/>
      <c r="P134" s="798"/>
      <c r="Q134" s="798"/>
      <c r="R134" s="798"/>
      <c r="S134" s="798"/>
      <c r="T134" s="798"/>
      <c r="U134" s="798"/>
      <c r="V134" s="798"/>
      <c r="W134" s="798"/>
      <c r="X134" s="798"/>
      <c r="Y134" s="799"/>
    </row>
    <row r="135" spans="1:25" x14ac:dyDescent="0.25">
      <c r="A135" s="717"/>
      <c r="B135" s="25"/>
      <c r="C135" s="800"/>
      <c r="D135" s="758"/>
      <c r="E135" s="758"/>
      <c r="F135" s="758"/>
      <c r="G135" s="758"/>
      <c r="H135" s="758"/>
      <c r="I135" s="758"/>
      <c r="J135" s="758"/>
      <c r="K135" s="758"/>
      <c r="L135" s="758"/>
      <c r="M135" s="758"/>
      <c r="N135" s="758"/>
      <c r="O135" s="758"/>
      <c r="P135" s="758"/>
      <c r="Q135" s="758"/>
      <c r="R135" s="758"/>
      <c r="S135" s="758"/>
      <c r="T135" s="758"/>
      <c r="U135" s="758"/>
      <c r="V135" s="758"/>
      <c r="W135" s="758"/>
      <c r="X135" s="758"/>
      <c r="Y135" s="801"/>
    </row>
    <row r="136" spans="1:25" x14ac:dyDescent="0.25">
      <c r="A136" s="717"/>
      <c r="B136" s="25"/>
      <c r="C136" s="800"/>
      <c r="D136" s="758"/>
      <c r="E136" s="758"/>
      <c r="F136" s="758"/>
      <c r="G136" s="758"/>
      <c r="H136" s="758"/>
      <c r="I136" s="758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801"/>
    </row>
    <row r="137" spans="1:25" x14ac:dyDescent="0.25">
      <c r="A137" s="717"/>
      <c r="B137" s="25"/>
      <c r="C137" s="800"/>
      <c r="D137" s="758"/>
      <c r="E137" s="758"/>
      <c r="F137" s="758"/>
      <c r="G137" s="758"/>
      <c r="H137" s="758"/>
      <c r="I137" s="758"/>
      <c r="J137" s="758"/>
      <c r="K137" s="758"/>
      <c r="L137" s="758"/>
      <c r="M137" s="758"/>
      <c r="N137" s="758"/>
      <c r="O137" s="758"/>
      <c r="P137" s="758"/>
      <c r="Q137" s="758"/>
      <c r="R137" s="758"/>
      <c r="S137" s="758"/>
      <c r="T137" s="758"/>
      <c r="U137" s="758"/>
      <c r="V137" s="758"/>
      <c r="W137" s="758"/>
      <c r="X137" s="758"/>
      <c r="Y137" s="801"/>
    </row>
    <row r="138" spans="1:25" x14ac:dyDescent="0.25">
      <c r="A138" s="717"/>
      <c r="B138" s="25"/>
      <c r="C138" s="800"/>
      <c r="D138" s="758"/>
      <c r="E138" s="758"/>
      <c r="F138" s="758"/>
      <c r="G138" s="758"/>
      <c r="H138" s="758"/>
      <c r="I138" s="758"/>
      <c r="J138" s="758"/>
      <c r="K138" s="758"/>
      <c r="L138" s="758"/>
      <c r="M138" s="758"/>
      <c r="N138" s="758"/>
      <c r="O138" s="758"/>
      <c r="P138" s="758"/>
      <c r="Q138" s="758"/>
      <c r="R138" s="758"/>
      <c r="S138" s="758"/>
      <c r="T138" s="758"/>
      <c r="U138" s="758"/>
      <c r="V138" s="758"/>
      <c r="W138" s="758"/>
      <c r="X138" s="758"/>
      <c r="Y138" s="801"/>
    </row>
    <row r="139" spans="1:25" x14ac:dyDescent="0.25">
      <c r="A139" s="717"/>
      <c r="B139" s="25"/>
      <c r="C139" s="800"/>
      <c r="D139" s="758"/>
      <c r="E139" s="758"/>
      <c r="F139" s="758"/>
      <c r="G139" s="758"/>
      <c r="H139" s="758"/>
      <c r="I139" s="758"/>
      <c r="J139" s="758"/>
      <c r="K139" s="758"/>
      <c r="L139" s="758"/>
      <c r="M139" s="758"/>
      <c r="N139" s="758"/>
      <c r="O139" s="758"/>
      <c r="P139" s="758"/>
      <c r="Q139" s="758"/>
      <c r="R139" s="758"/>
      <c r="S139" s="758"/>
      <c r="T139" s="758"/>
      <c r="U139" s="758"/>
      <c r="V139" s="758"/>
      <c r="W139" s="758"/>
      <c r="X139" s="758"/>
      <c r="Y139" s="801"/>
    </row>
    <row r="140" spans="1:25" x14ac:dyDescent="0.25">
      <c r="A140" s="717"/>
      <c r="B140" s="25"/>
      <c r="C140" s="802"/>
      <c r="D140" s="792"/>
      <c r="E140" s="792"/>
      <c r="F140" s="792"/>
      <c r="G140" s="792"/>
      <c r="H140" s="792"/>
      <c r="I140" s="792"/>
      <c r="J140" s="792"/>
      <c r="K140" s="792"/>
      <c r="L140" s="792"/>
      <c r="M140" s="792"/>
      <c r="N140" s="792"/>
      <c r="O140" s="792"/>
      <c r="P140" s="792"/>
      <c r="Q140" s="792"/>
      <c r="R140" s="792"/>
      <c r="S140" s="792"/>
      <c r="T140" s="792"/>
      <c r="U140" s="792"/>
      <c r="V140" s="792"/>
      <c r="W140" s="792"/>
      <c r="X140" s="792"/>
      <c r="Y140" s="803"/>
    </row>
    <row r="141" spans="1:25" ht="6" customHeight="1" x14ac:dyDescent="0.25">
      <c r="A141" s="717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34"/>
    </row>
    <row r="142" spans="1:25" x14ac:dyDescent="0.25">
      <c r="A142" s="717"/>
      <c r="B142" s="37" t="s">
        <v>7</v>
      </c>
      <c r="C142" s="25" t="s">
        <v>469</v>
      </c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34"/>
    </row>
    <row r="143" spans="1:25" x14ac:dyDescent="0.25">
      <c r="A143" s="717"/>
      <c r="B143" s="25"/>
      <c r="C143" s="797"/>
      <c r="D143" s="798"/>
      <c r="E143" s="798"/>
      <c r="F143" s="798"/>
      <c r="G143" s="798"/>
      <c r="H143" s="798"/>
      <c r="I143" s="798"/>
      <c r="J143" s="798"/>
      <c r="K143" s="798"/>
      <c r="L143" s="798"/>
      <c r="M143" s="798"/>
      <c r="N143" s="798"/>
      <c r="O143" s="798"/>
      <c r="P143" s="798"/>
      <c r="Q143" s="798"/>
      <c r="R143" s="798"/>
      <c r="S143" s="798"/>
      <c r="T143" s="798"/>
      <c r="U143" s="798"/>
      <c r="V143" s="798"/>
      <c r="W143" s="798"/>
      <c r="X143" s="798"/>
      <c r="Y143" s="799"/>
    </row>
    <row r="144" spans="1:25" x14ac:dyDescent="0.25">
      <c r="A144" s="717"/>
      <c r="B144" s="25"/>
      <c r="C144" s="800"/>
      <c r="D144" s="758"/>
      <c r="E144" s="758"/>
      <c r="F144" s="758"/>
      <c r="G144" s="758"/>
      <c r="H144" s="758"/>
      <c r="I144" s="758"/>
      <c r="J144" s="758"/>
      <c r="K144" s="758"/>
      <c r="L144" s="758"/>
      <c r="M144" s="758"/>
      <c r="N144" s="758"/>
      <c r="O144" s="758"/>
      <c r="P144" s="758"/>
      <c r="Q144" s="758"/>
      <c r="R144" s="758"/>
      <c r="S144" s="758"/>
      <c r="T144" s="758"/>
      <c r="U144" s="758"/>
      <c r="V144" s="758"/>
      <c r="W144" s="758"/>
      <c r="X144" s="758"/>
      <c r="Y144" s="801"/>
    </row>
    <row r="145" spans="1:25" x14ac:dyDescent="0.25">
      <c r="A145" s="717"/>
      <c r="B145" s="25"/>
      <c r="C145" s="800"/>
      <c r="D145" s="758"/>
      <c r="E145" s="758"/>
      <c r="F145" s="758"/>
      <c r="G145" s="758"/>
      <c r="H145" s="758"/>
      <c r="I145" s="758"/>
      <c r="J145" s="758"/>
      <c r="K145" s="758"/>
      <c r="L145" s="758"/>
      <c r="M145" s="758"/>
      <c r="N145" s="758"/>
      <c r="O145" s="758"/>
      <c r="P145" s="758"/>
      <c r="Q145" s="758"/>
      <c r="R145" s="758"/>
      <c r="S145" s="758"/>
      <c r="T145" s="758"/>
      <c r="U145" s="758"/>
      <c r="V145" s="758"/>
      <c r="W145" s="758"/>
      <c r="X145" s="758"/>
      <c r="Y145" s="801"/>
    </row>
    <row r="146" spans="1:25" x14ac:dyDescent="0.25">
      <c r="A146" s="717"/>
      <c r="B146" s="25"/>
      <c r="C146" s="800"/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801"/>
    </row>
    <row r="147" spans="1:25" x14ac:dyDescent="0.25">
      <c r="A147" s="717"/>
      <c r="B147" s="25"/>
      <c r="C147" s="800"/>
      <c r="D147" s="758"/>
      <c r="E147" s="758"/>
      <c r="F147" s="758"/>
      <c r="G147" s="758"/>
      <c r="H147" s="758"/>
      <c r="I147" s="758"/>
      <c r="J147" s="758"/>
      <c r="K147" s="758"/>
      <c r="L147" s="758"/>
      <c r="M147" s="758"/>
      <c r="N147" s="758"/>
      <c r="O147" s="758"/>
      <c r="P147" s="758"/>
      <c r="Q147" s="758"/>
      <c r="R147" s="758"/>
      <c r="S147" s="758"/>
      <c r="T147" s="758"/>
      <c r="U147" s="758"/>
      <c r="V147" s="758"/>
      <c r="W147" s="758"/>
      <c r="X147" s="758"/>
      <c r="Y147" s="801"/>
    </row>
    <row r="148" spans="1:25" x14ac:dyDescent="0.25">
      <c r="A148" s="717"/>
      <c r="B148" s="25"/>
      <c r="C148" s="800"/>
      <c r="D148" s="758"/>
      <c r="E148" s="758"/>
      <c r="F148" s="758"/>
      <c r="G148" s="758"/>
      <c r="H148" s="758"/>
      <c r="I148" s="758"/>
      <c r="J148" s="758"/>
      <c r="K148" s="758"/>
      <c r="L148" s="758"/>
      <c r="M148" s="758"/>
      <c r="N148" s="758"/>
      <c r="O148" s="758"/>
      <c r="P148" s="758"/>
      <c r="Q148" s="758"/>
      <c r="R148" s="758"/>
      <c r="S148" s="758"/>
      <c r="T148" s="758"/>
      <c r="U148" s="758"/>
      <c r="V148" s="758"/>
      <c r="W148" s="758"/>
      <c r="X148" s="758"/>
      <c r="Y148" s="801"/>
    </row>
    <row r="149" spans="1:25" x14ac:dyDescent="0.25">
      <c r="A149" s="717"/>
      <c r="B149" s="25"/>
      <c r="C149" s="802"/>
      <c r="D149" s="792"/>
      <c r="E149" s="792"/>
      <c r="F149" s="792"/>
      <c r="G149" s="792"/>
      <c r="H149" s="792"/>
      <c r="I149" s="792"/>
      <c r="J149" s="792"/>
      <c r="K149" s="792"/>
      <c r="L149" s="792"/>
      <c r="M149" s="792"/>
      <c r="N149" s="792"/>
      <c r="O149" s="792"/>
      <c r="P149" s="792"/>
      <c r="Q149" s="792"/>
      <c r="R149" s="792"/>
      <c r="S149" s="792"/>
      <c r="T149" s="792"/>
      <c r="U149" s="792"/>
      <c r="V149" s="792"/>
      <c r="W149" s="792"/>
      <c r="X149" s="792"/>
      <c r="Y149" s="803"/>
    </row>
    <row r="150" spans="1:25" ht="6" customHeight="1" thickBot="1" x14ac:dyDescent="0.3">
      <c r="A150" s="718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6"/>
    </row>
  </sheetData>
  <sheetProtection formatCells="0" formatColumns="0" formatRows="0" insertColumns="0" insertRows="0" insertHyperlinks="0" deleteColumns="0" deleteRows="0" sort="0" autoFilter="0" pivotTables="0"/>
  <mergeCells count="193">
    <mergeCell ref="A122:A150"/>
    <mergeCell ref="B123:Y123"/>
    <mergeCell ref="C125:Y131"/>
    <mergeCell ref="C134:Y140"/>
    <mergeCell ref="C143:Y149"/>
    <mergeCell ref="K117:S117"/>
    <mergeCell ref="T117:Y117"/>
    <mergeCell ref="K118:S118"/>
    <mergeCell ref="T118:Y118"/>
    <mergeCell ref="K119:S119"/>
    <mergeCell ref="T119:Y119"/>
    <mergeCell ref="A89:A120"/>
    <mergeCell ref="B90:Y90"/>
    <mergeCell ref="B91:I91"/>
    <mergeCell ref="C92:I92"/>
    <mergeCell ref="K93:S93"/>
    <mergeCell ref="T93:Y93"/>
    <mergeCell ref="K94:S94"/>
    <mergeCell ref="T94:Y94"/>
    <mergeCell ref="K95:S95"/>
    <mergeCell ref="T95:Y95"/>
    <mergeCell ref="C113:I113"/>
    <mergeCell ref="K114:S114"/>
    <mergeCell ref="T114:Y114"/>
    <mergeCell ref="K115:S115"/>
    <mergeCell ref="T115:Y115"/>
    <mergeCell ref="K116:S116"/>
    <mergeCell ref="T116:Y116"/>
    <mergeCell ref="K110:S110"/>
    <mergeCell ref="T110:Y110"/>
    <mergeCell ref="K111:S111"/>
    <mergeCell ref="T111:Y111"/>
    <mergeCell ref="K112:S112"/>
    <mergeCell ref="T112:Y112"/>
    <mergeCell ref="C106:I106"/>
    <mergeCell ref="K107:S107"/>
    <mergeCell ref="T107:Y107"/>
    <mergeCell ref="K108:S108"/>
    <mergeCell ref="T108:Y108"/>
    <mergeCell ref="K109:S109"/>
    <mergeCell ref="T109:Y109"/>
    <mergeCell ref="K103:S103"/>
    <mergeCell ref="T103:Y103"/>
    <mergeCell ref="K104:S104"/>
    <mergeCell ref="T104:Y104"/>
    <mergeCell ref="K105:S105"/>
    <mergeCell ref="T105:Y105"/>
    <mergeCell ref="C99:I99"/>
    <mergeCell ref="K100:S100"/>
    <mergeCell ref="T100:Y100"/>
    <mergeCell ref="K101:S101"/>
    <mergeCell ref="T101:Y101"/>
    <mergeCell ref="K102:S102"/>
    <mergeCell ref="T102:Y102"/>
    <mergeCell ref="K96:S96"/>
    <mergeCell ref="T96:Y96"/>
    <mergeCell ref="K97:S97"/>
    <mergeCell ref="T97:Y97"/>
    <mergeCell ref="K98:S98"/>
    <mergeCell ref="T98:Y98"/>
    <mergeCell ref="R79:Y79"/>
    <mergeCell ref="O80:Y80"/>
    <mergeCell ref="O81:Y81"/>
    <mergeCell ref="A84:A87"/>
    <mergeCell ref="H84:Y84"/>
    <mergeCell ref="H85:Y85"/>
    <mergeCell ref="J72:M72"/>
    <mergeCell ref="N72:Q72"/>
    <mergeCell ref="R72:U72"/>
    <mergeCell ref="V72:Y72"/>
    <mergeCell ref="J73:M73"/>
    <mergeCell ref="N73:Q73"/>
    <mergeCell ref="R73:U73"/>
    <mergeCell ref="V73:Y73"/>
    <mergeCell ref="A67:A74"/>
    <mergeCell ref="J70:M70"/>
    <mergeCell ref="N70:Q70"/>
    <mergeCell ref="R70:U70"/>
    <mergeCell ref="V70:Y70"/>
    <mergeCell ref="J71:M71"/>
    <mergeCell ref="N71:Q71"/>
    <mergeCell ref="R71:U71"/>
    <mergeCell ref="V71:Y71"/>
    <mergeCell ref="L86:Y86"/>
    <mergeCell ref="G58:I58"/>
    <mergeCell ref="J58:T58"/>
    <mergeCell ref="U58:Y58"/>
    <mergeCell ref="U61:Y61"/>
    <mergeCell ref="U64:Y64"/>
    <mergeCell ref="B68:Y68"/>
    <mergeCell ref="B69:I69"/>
    <mergeCell ref="J69:Q69"/>
    <mergeCell ref="R69:Y69"/>
    <mergeCell ref="A50:A65"/>
    <mergeCell ref="B51:Y51"/>
    <mergeCell ref="J53:Y53"/>
    <mergeCell ref="K54:T54"/>
    <mergeCell ref="U54:Y54"/>
    <mergeCell ref="G55:I55"/>
    <mergeCell ref="K43:O43"/>
    <mergeCell ref="P43:T43"/>
    <mergeCell ref="K44:O44"/>
    <mergeCell ref="P44:T44"/>
    <mergeCell ref="K45:O45"/>
    <mergeCell ref="P45:T45"/>
    <mergeCell ref="J55:T55"/>
    <mergeCell ref="U55:Y55"/>
    <mergeCell ref="G56:I56"/>
    <mergeCell ref="J56:T56"/>
    <mergeCell ref="U56:Y56"/>
    <mergeCell ref="G57:I57"/>
    <mergeCell ref="J57:T57"/>
    <mergeCell ref="U57:Y57"/>
    <mergeCell ref="K46:O46"/>
    <mergeCell ref="P46:T46"/>
    <mergeCell ref="K47:O47"/>
    <mergeCell ref="P47:T47"/>
    <mergeCell ref="K40:O40"/>
    <mergeCell ref="P40:T40"/>
    <mergeCell ref="K41:O41"/>
    <mergeCell ref="P41:T41"/>
    <mergeCell ref="K42:O42"/>
    <mergeCell ref="P42:T42"/>
    <mergeCell ref="K33:O33"/>
    <mergeCell ref="P33:T33"/>
    <mergeCell ref="A36:A48"/>
    <mergeCell ref="B37:Y37"/>
    <mergeCell ref="B38:I38"/>
    <mergeCell ref="K38:T38"/>
    <mergeCell ref="V38:Y38"/>
    <mergeCell ref="K39:O39"/>
    <mergeCell ref="P39:T39"/>
    <mergeCell ref="U39:Y39"/>
    <mergeCell ref="K30:O30"/>
    <mergeCell ref="P30:T30"/>
    <mergeCell ref="K31:O31"/>
    <mergeCell ref="P31:T31"/>
    <mergeCell ref="K32:O32"/>
    <mergeCell ref="P32:T32"/>
    <mergeCell ref="P26:T26"/>
    <mergeCell ref="K27:O27"/>
    <mergeCell ref="P27:T27"/>
    <mergeCell ref="K28:O28"/>
    <mergeCell ref="P28:T28"/>
    <mergeCell ref="K29:O29"/>
    <mergeCell ref="P29:T29"/>
    <mergeCell ref="C18:I18"/>
    <mergeCell ref="J18:L18"/>
    <mergeCell ref="N18:P18"/>
    <mergeCell ref="R18:T18"/>
    <mergeCell ref="U18:Y18"/>
    <mergeCell ref="G19:Y19"/>
    <mergeCell ref="A22:A34"/>
    <mergeCell ref="B23:Y23"/>
    <mergeCell ref="B24:I24"/>
    <mergeCell ref="K24:T24"/>
    <mergeCell ref="V24:Y24"/>
    <mergeCell ref="K25:O25"/>
    <mergeCell ref="P25:T25"/>
    <mergeCell ref="U25:Y25"/>
    <mergeCell ref="K26:O26"/>
    <mergeCell ref="A11:A20"/>
    <mergeCell ref="B12:Y12"/>
    <mergeCell ref="B13:I13"/>
    <mergeCell ref="J13:T13"/>
    <mergeCell ref="U13:Y13"/>
    <mergeCell ref="C14:I14"/>
    <mergeCell ref="J14:L14"/>
    <mergeCell ref="N14:P14"/>
    <mergeCell ref="R14:T14"/>
    <mergeCell ref="C16:I16"/>
    <mergeCell ref="J16:L16"/>
    <mergeCell ref="N16:P16"/>
    <mergeCell ref="R16:T16"/>
    <mergeCell ref="U16:Y16"/>
    <mergeCell ref="C17:I17"/>
    <mergeCell ref="J17:L17"/>
    <mergeCell ref="N17:P17"/>
    <mergeCell ref="R17:T17"/>
    <mergeCell ref="U17:Y17"/>
    <mergeCell ref="R1:Y1"/>
    <mergeCell ref="O2:Y2"/>
    <mergeCell ref="O3:Y3"/>
    <mergeCell ref="A6:A9"/>
    <mergeCell ref="H6:Y6"/>
    <mergeCell ref="H7:Y7"/>
    <mergeCell ref="C15:I15"/>
    <mergeCell ref="J15:L15"/>
    <mergeCell ref="N15:P15"/>
    <mergeCell ref="R15:T15"/>
    <mergeCell ref="U15:Y15"/>
    <mergeCell ref="U14:Y14"/>
    <mergeCell ref="L8:Y8"/>
  </mergeCells>
  <dataValidations count="3">
    <dataValidation type="whole" allowBlank="1" showInputMessage="1" showErrorMessage="1" error="minden esetben 0_x000a__x000a_" sqref="K8 K86">
      <formula1>0</formula1>
      <formula2>0</formula2>
    </dataValidation>
    <dataValidation type="whole" allowBlank="1" showInputMessage="1" showErrorMessage="1" error="1 és 3 közötti szám" sqref="H8 H86">
      <formula1>1</formula1>
      <formula2>3</formula2>
    </dataValidation>
    <dataValidation type="whole" allowBlank="1" showInputMessage="1" showErrorMessage="1" error="1 és 9 közötti szám" sqref="I8:J8 I86:J86">
      <formula1>0</formula1>
      <formula2>9</formula2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&amp;R&amp;"-,Félkövér dőlt"TERVEZET
[ 2016.05.17. ]</oddHeader>
    <oddFooter>&amp;LNy.v.: 'NHKV 16L-01-K' ver1.0&amp;RA nyomtatvány papír alapon nem küldhető be!</oddFooter>
  </headerFooter>
  <rowBreaks count="1" manualBreakCount="1">
    <brk id="77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16L-01</vt:lpstr>
      <vt:lpstr>16L-01-M</vt:lpstr>
      <vt:lpstr>16L-01-E</vt:lpstr>
      <vt:lpstr>16L-01-CF</vt:lpstr>
      <vt:lpstr>16L-01-LT</vt:lpstr>
      <vt:lpstr>16L-01-K</vt:lpstr>
      <vt:lpstr>'16L-01'!Nyomtatási_terület</vt:lpstr>
      <vt:lpstr>'16L-01-CF'!Nyomtatási_terület</vt:lpstr>
      <vt:lpstr>'16L-01-E'!Nyomtatási_terület</vt:lpstr>
      <vt:lpstr>'16L-01-K'!Nyomtatási_terület</vt:lpstr>
      <vt:lpstr>'16L-01-LT'!Nyomtatási_terület</vt:lpstr>
      <vt:lpstr>'16L-01-M'!Nyomtatási_terület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2016-05-24T07:46:25Z</cp:lastPrinted>
  <dcterms:created xsi:type="dcterms:W3CDTF">2016-05-12T10:03:02Z</dcterms:created>
  <dcterms:modified xsi:type="dcterms:W3CDTF">2016-07-26T12:02:38Z</dcterms:modified>
</cp:coreProperties>
</file>